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Лист1!$A$1:$G$119</definedName>
  </definedNames>
  <calcPr calcId="124519" refMode="R1C1"/>
</workbook>
</file>

<file path=xl/calcChain.xml><?xml version="1.0" encoding="utf-8"?>
<calcChain xmlns="http://schemas.openxmlformats.org/spreadsheetml/2006/main">
  <c r="G107" i="1"/>
  <c r="G106"/>
  <c r="G105"/>
  <c r="G104"/>
  <c r="G103"/>
  <c r="G102"/>
  <c r="G101"/>
  <c r="G100"/>
  <c r="G99"/>
  <c r="G98"/>
  <c r="G97"/>
  <c r="G96"/>
  <c r="G95"/>
  <c r="G92"/>
  <c r="G70"/>
  <c r="G69"/>
  <c r="G68"/>
  <c r="G67"/>
  <c r="G66"/>
  <c r="G61"/>
  <c r="G60"/>
  <c r="G59"/>
  <c r="G58"/>
  <c r="G62" l="1"/>
  <c r="G71"/>
  <c r="G55"/>
  <c r="G54"/>
  <c r="G53"/>
  <c r="G52"/>
  <c r="G51"/>
  <c r="G50"/>
  <c r="G49"/>
  <c r="G48"/>
  <c r="G47"/>
  <c r="G46"/>
  <c r="G45"/>
  <c r="G44"/>
  <c r="G43"/>
  <c r="G3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38"/>
  <c r="G39"/>
  <c r="G40" l="1"/>
  <c r="G56"/>
</calcChain>
</file>

<file path=xl/sharedStrings.xml><?xml version="1.0" encoding="utf-8"?>
<sst xmlns="http://schemas.openxmlformats.org/spreadsheetml/2006/main" count="285" uniqueCount="172">
  <si>
    <t>№</t>
  </si>
  <si>
    <t xml:space="preserve">Наименование </t>
  </si>
  <si>
    <t>Кол-во</t>
  </si>
  <si>
    <t xml:space="preserve">Цена </t>
  </si>
  <si>
    <t xml:space="preserve">Сумма </t>
  </si>
  <si>
    <t>КГП «Центральная районная больница Шетского района» УЗКО объявляет закуп ЛС и ИМН  способом запроса ценовых предложений</t>
  </si>
  <si>
    <t>Биохимичекий анализатор Ва400</t>
  </si>
  <si>
    <t>Технические характеристики</t>
  </si>
  <si>
    <t>Ед.</t>
  </si>
  <si>
    <t>упак</t>
  </si>
  <si>
    <t>БИЛИРУБИН (ОБЩИЙ) набор биохимических реагентов из комплекта Анализатор биохимический -турбидиметрический  ВА400, производства компании BioSystems S.A (Испания),  наличие баркода на каждом флаконе. Печеночный профиль; диазосульфониловая кислота, конечная точка; жидкий биреагент. Состав: Реагент А. Соляная кислота 170 ммоль/л, цетримид 40 ммоль/л, pH 0.9. Реагент В.   3.5-дихлорфенил-диазоний 1.5 ммоль/л. Метрологические характеристики:Пороговая чувствительность: 0.211 мг/дл = 3.61 мкмоль/л. Пределы линейности: 38 мг/дл = 650 мкмоль/л.  Точность: Средняя концентрация 2.09 мг/дл = 35.7 мкмоль/л. Повторность (CV) - 3.3 %, Внутрилабораторный показатель (CV)- 4.2%; Средняя концентрация: 4.89 мг/дл = 83.5 мкмоль/л. Повторность (CV) 0.9%, Внутрилабораторный показатель (CV)- 2.2%. Количество исследований - 1800, фасовка  8 x 60 мл + 8 x 15 мл, t+2 +8 С .  Реагенты рекомендованы к использованию в анализаторах ВА200/ВА400.</t>
  </si>
  <si>
    <t>КРЕАТИНИН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 Почечный профиль; щелочной пикрат (метод Яффе), конечная точка; жидкий биреагент. Состав: Реагент А. Гидроксид натрия 0.4 моль/л, детергент. Реагент B.  Пикриновая кислота 25 ммоль/л. Метрологический характеристики: Пороговая чувствительность: 0.04 мг/дл= 3.55 мкмоль/л. Пределы линейности: 20 мг/дл= 1768 мкмоль/л. Точность: Сыворотка Средняя концентрация: 1.06 мг/дл= 94 мкмоль/л. Повторность (CV): 3.2 %. Внутрилабораторный показатель (CV): 4.8 %. Средняя концентрация: 3.16 мг/дл= 280 мкмоль/л. Повторность (CV): 1.2 %. Внутрилабораторный показатель (CV): 2.2 %. Моча Средняя концентрация: 142 мг/дл= 12525 мкмоль/л. Повторность (CV): 0.8 %. Внутрилабораторный показатель (CV): 1.1 %. Средняя концентрация: 284 мг/дл= 25050 мкмоль/л. Повторность (CV): 0.6 %. Внутрилабораторный показатель (CV): 1.2 %. Количество исследований-1800. Фасовка 5х60мл+5х60мл, t+2 +30 С . Реагенты должны быть рекомендованы к использованию производителем анализатора.</t>
  </si>
  <si>
    <t>БИЛИРУБИН (ПРЯМОЙ) набор биохимических реагентов из комплекта Анализатор биохимический -турбидиметрический   ВА400, производства компании BioSystems S.A (Испания),  наличие баркода на каждом флаконе.Печеночный профиль; диазосульфониловая кислота/нитрит натрия, конечная точка; жидкий биреагент. Состав: Реагент А. Фосфорная кислота 90 ммоль/л, дигидроксиэтилэтилендиаминоуксусная</t>
  </si>
  <si>
    <t>ОБЩИЙ БЕЛОК набор биохимических реагентов из комплекта Анализатор биохимический -турбидиметрический   ВА400, производства компании BioSystems S.A (Испания), наличие баркода на каждом флаконе. Общий скрининговый профиль; биуретовый реактив, конечная точка; жидкий биреагент. Состав: Реагент А.  Гидроксид натрия 0,4 моль/л, тартрат натрия 90 ммоль/л. Реагент В. Гидроксид натрия 0,4 моль/л, тартрат натрия 60 ммоль/л, ацетат меди (II)¶21 ммоль/л, иодат калия 60 ммоль/л. Метрологические характеристики: Предел обнаружения: 0.800 г/л.  Предел линейности: 150 г/л. Точность: Средняя концентрация  50.0 г/л. Повторность (CV) - 0.5 %, Общая погрешность (CV)- 1.6 %; Средняя концентрация 81.8 г/л. Повторность (CV) -0.6 %. Общая погрешность (CV)- 1.1 %.  Количество исследований - 240. Фасовка  1x60мл+1х20мл, температура хранения +15 +30 ⁰С. Реагенты должны быть рекомендованы к использованию производителем анализатора.</t>
  </si>
  <si>
    <t>МАГНИЙ набор биохимических реагентов из комплекта Анализатор биохимический -турбидиметрический   ВА400, производства компании BioSystems S.A (Испания),  наличие баркода на каждом флаконе. Электролитный профиль; ксилидиновый синий, конечная точка; жидкий биреагент.Состав: Реагент А. Карбонат натрия 0.1 моль/л, ЭГТА 0.1 ммоль/л, триэтаноламин 0.1 моль/л,¶цианид калия 7.7 ммоль/л, азид натрия 0.95 г/л. Реагент B.   Глицин 25 ммоль/л, ксилидиновый синий 0.5 ммоль/л, хлорацетамид 2.6 г/л.  Метрологический характеристики: Пороговая чувствительность: 0.20 мг/дл = 0.081 ммоль/л. Пределы линейности:  4 мг/дл = 1.64 ммоль/л. Точность: Сыворотка Средняя концентрация:1.50 мг/дл = 0.61 ммоль/л. Повторность (CV): 1.6 %. Внутрилабораторный показатель (CV): 2.9%. Средняя концентрация: 2.92 мг/дл = 1.20 ммоль/л. Повторность (CV): 0.9 %. Внутрилабораторный показатель (CV): 3.1%. Моча Средняя концентрация:7.20 мг/дл = 2.94 ммоль/л. Повторность (CV): 4.1 %. Внутрилабораторный показатель (CV): 5.3 %. Средняя концентрация:14.4 мг/дл = 5.88 ммоль/л. Повторность (CV): 2.0 %. Внутрилабораторный показатель (CV): 3.9%. Количество исследований-225. Фасовка 1х60мл+1х15мл, t+2 +8 С . Реагенты должны быть рекомендованы к использованию производителем агнализатора.</t>
  </si>
  <si>
    <t>ХОЛЕСТЕРИН набор биохимических реагентов из комплекта Анализатор биохимический -турбидиметрический   ВА400, производства компании BioSystems S.A (Испания),  наличие баркода на каждом флаконе. Липидный профиль; холестеролоксидаза/пероксидаза, конечная точка; жидкий монореагент. Состав: Реагент А.  PIPES 35 ммоль/л, холат натрия 0.5 ммоль/л, фенол 28 ммоль/л, холестеролэстераза &gt; 0.2 Ед/мл, холестеролоксидаза &gt; 0.1 Ед/мл, пероксидаза &gt; 0.8 Ед/мл, 4-Аминоантипирин 0.5 ммоль/л, рН 7.0. Метрологические характеристики: Пороговая чувствительность:4.2 мг/дл = 0.109 ммоль/л. Пределы линейности: 1000 мг/дл = 26 ммоль/л. Точность: Средняя концентрация: 153 мг/дл = 3.97 ммоль/л. Повторность (CV): 0.7 %. Внутрилабораторный показатель (CV): 1.4 %. Средняя концентрация: 220 мг/дл = 5.7 ммоль/л. Повторность (CV): 0.6 %. Внутрилабораторный показатель (CV): 1.0 %. Количество исследований - 720. Фасовка  4x60мл, температура хранения +2 +8⁰С.  Реагенты рекомендованы к использованию в анализаторах ВА200/ВА400.</t>
  </si>
  <si>
    <t>МОЧЕВАЯ КИСЛОТА набор биохимических реагентов из комплекта Анализатор биохимический - турбидиметрический   ВА400, производства компании BioSystems S.A (Испания), наличие баркода на каждом флаконе, Почечный профиль; уриказа/пероксидаза, конечная точка; жидкий монореагент.Состав: Реагент А. Фосфат 100 ммоль/л, детергент 1.5 г/л, дихлорофенолсульфонат 4 ммоль/л,¶уриказа &gt; 0.12 Ед/мл, аскорбатоксидаза &gt;5 Ед/мл, пероксидаза &gt; 1 Ед/мл,¶4-аминоантипирин 0.5 ммоль/л, рН 7.8. Метрологический характеристики: Пороговая чувствительность: : 0.31 мг/дл = 18.5 мкмоль/л.  Пределы линейности: 25 мг/дл = 1487 мкмоль/л. Точность: Сыворотка Средняя концентрация:5.2 мг/дл = 311 мкмоль/л. Повторность (CV): 1.3 %. Внутрилабораторный показатель (CV): 1.9 %. Средняя концентрация: 10.8 мг/дл = 643 мкмоль/л. Повторность (CV): 0.7 % Внутрилабораторный показатель (CV): 1.1 %. Моча Средняя концентрация:20.9 мг/дл = 1243 мкмоль/л. Повторность (CV): 2.5 %. Внутрилабораторный показатель (CV): 3.4 %. Средняя концентрация:41.8 мг/дл = 2486 мкмоль/л . Повторность (CV): 1.9 %  Внутрилабораторный показатель (CV): 2.8 %. Количество исследований-1800. Фасовка 10х60мл, t+2 +8 С . Реагенты должны быть рекомендованы к использованию производителем анализатора.</t>
  </si>
  <si>
    <t xml:space="preserve">АСПАРТАТМИНОТРАНСФЕРАЗА набор биохимических реагентов из комплекта Анализатор биохимический -турбидиметрический  ВА400, производства компании BioSystems S.A (Испания),  наличие баркода на каждом флаконе, Печеночный профиль; 2-оксиглютарат/L-аспартат, кинетика; жидкий биреагент.Состав: Реагент А.  Трис 121 ммоль/л, L-аспартат 362 ммоль/л, малатдегидрогеназа&gt;460 Ед/л,
лактатдегидрогеназа &gt; 660 Ед/л pH 7.8. Реагент В.  NADH 1.9 ммоль/л, 2-оксиглютарат 75 ммоль/л, гидроксид натрия 148 ммоль/л, азид натрия 9.5
г/л. Метрологические характеристики: Пороговая чувствительность:  7.15 Ед/л = 0.119 мккат/л. Пределы линейности: 500 Ед/л = 8.33 мккат/л. Точность: Средняя концентрация 41.5 Ед/л = 0.69 мккат/л. Повторность (CV) - 2.6 %, Внутрилабораторный показатель (CV)- 5.8%; Средняя концентрация: 154 Ед/л = 2.55 мккат/л. Повторность (CV) 1.0 %, Внутрилабораторный показатель (CV)- 2.7 %. Количество исследований - 1800, фасовка  8х60мл+8х15мл, t+2 +8 С .  Реагенты рекомендованы к использованию в анализаторах ВА200/ВА400.
</t>
  </si>
  <si>
    <t>ЩЕЛОЧНАЯ ФОСФАТАЗА АМП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Печеночный профиль; 2-амино-2-метил-1-пропановый буфер, кинетика; жидкий биреагент. Состав: Реагент А.   2-Амино-2-метил-1-пропанол 0.4 моль/л, сульфат цинка 1.2 ммоль/л, N-гидроксиэтилендиаминтриуксусная кислота 2.5 ммоль/л, ацетат магния 2.5 ммоль/л, рН 10.4. Реагент В.  4-Нитрофенилфосфат 60 ммоль/л. Метрологические характеристики: Пороговая чувствительность: 19.2 Ед/л = 0.320 мкКат/л.  Пределы линейности: 1200 Ед/л = 20 мкКат/л. Точность: Средняя концентрация: 134 Ед/л = 2.23 мкКат/л. Повторность (CV):1.4 %. Внутрилабораторный показатель (CV): 2.5 %. Средняя концентрация: 205 Ед/л = 3.40 мкКат/л.  Повторность (CV): 0.9 %. Внутрилабораторный показатель (CV): 1.8 %.  Количество исследований - 900. Фасовка  4х60мл+4х15мл, температура хранения +2 +8⁰С. Реагенты должны быть рекомендованы к использованию производителем анализатора.</t>
  </si>
  <si>
    <t>ЖЕЛЕЗО  (ФЕРРОЗИН)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Диагностика анемий; феррозин, конечная точка; жидкий биреагент. Состав: Реагент А.Гуанидин Гидрохлорид 1.0 моль/л, буферный раствор Ацетата 0.4 моль/л,¶pH 4.0.¶Реагент B.  Феррозин 8 ммоль/л, аскорбиновая кислота 200 ммоль/л. Метрологические характеристики:Пороговая чувствительность: 2.46 мкг/дл = 0.44 мкмоль/л.Предел линейности:1000 мкг/дл = 179 мкмоль/л. Точность: Средняя концентрация: 112 мкг/дл = 20.0 мкмоль/л. Повторность(CV):1,4%. Внутрилабораторный показатель (CV): 2.6%.  Средняя концентрация: 208 мкг/дл = 37.3 мкмоль/л.  Повторность(CV):0,9%. Внутрилабораторный показатель (CV): 1.3%. Количество исследований-900. Фасовка  4x 60 +4х15 мл, t+2 +8 С . Реагенты должны быть рекомендованы к использованию производителем анализатора.</t>
  </si>
  <si>
    <t>LDL-ХОЛЕСТЕРИН набор биохимических реагентов из комплекта Анализатор биохимический- турбидиметрический  ВА400, производства компании BioSystems S.A (Испания),  наличие баркода на каждом флаконе, липидный профиль; прямой метод без осаждения, холестеролоксидаза/детергент; фиксированное время, жидкий биреагент. Состав: Реагент А. MES буфер ≥30 ммоль/л, холестеролэстераза &gt;1.5 Ед/мл, холестеролоксидаза &gt;1.5 Ед/мл, 4-аминоантипирин 0.5 ммоль/л, аскорбат оксидаза ≥ 3.0 МЕ/л, пероксидаза &gt;1 Е/мл, детергент, рН 6.3. Реагент В. MES буфер ≥30 ммоль/л, пероксидаза &gt;1 Ед/мл, N,Nbis(4сульфобутил)-m-толуидин (DSBmT) 1 ммоль/л, детегрент, рН 6.3. Метрологические характеристики: Пороговая чувствительность: 0.44 мг/дл = 0.012 ммоль/л. Пределы линейности: 990 мг/дл = 25.6 ммоль/л. Точность: Средняя концентрация  59 мг/дл = 1.54 ммоль/л: Повторность (CV) - 0,6 %, Внутрилабораторный показатель (CV)- 2,5 %; 97 мг/дл = 2.51 ммоль/л: Повторность (CV) -0,7 %, Внутрилабораторный показатель (CV)- 2,2 %. Количество исследований - 480. Фасовка  2x60мл+2х20мл, температура хранения +2 +8 ⁰С.  Реагенты рекомендованы к использованию в анализаторах ВА200/ВА400.</t>
  </si>
  <si>
    <t xml:space="preserve">АЛЬФА-АМИЛАЗА ПРЯМАЯ набор биохимических реагентов из комплекта Анализатор биохимический -турбидиметрический   ВА400, производства компании BioSystems S.A (Испания),  наличие баркода на каждом флаконе. Панкреатический профиль; этилиден блокированный субстрат, кинетика; жидкий монореагент. Состав: Реагент А.   MES 50 ммоль/л, хлорид кальция 5 ммоль/л, хлорид натрия 300
ммоль/л, натрий тиоцианат 450 ммоль/л, CNP-G3 2.25 ммоль/л, pH 6.1. Метрологические характеристики: Пороговая чувствительность:  4.5 Ед/л = 0.074 мккат/л. Пределы линейности:  1300 Ед/л = 21 мккат/л. Точность: Сыворотка. Средняя концентрация 97 Ед/L = 1.61 мккат/л. Повторность (CV) - 1.0 %, Внутрилабораторный показатель (CV)- 1.5 %; Средняя концентрация: 203 Ед/л = 3.38 мккат/л. Повторность (CV) 0.5 %, Внутрилабораторный показатель (CV)- 0.9 %.  Точность: Моча. Средняя концентрация 90 Ед/л = 1.49 мккат/л . Повторность (CV) - 2.5 %, Внутрилабораторный показатель (CV)- 2.5 %; Средняя концентрация: 180 Ед/л = 2.98 мккат/л. Повторность (CV) 1.6 %, Внутрилабораторный показатель (CV)- 1.7 %.  Количество исследований - 240, фасовка  4х20мл,  t+2 +8 С . Реагенты рекомендованы к использованию в анализаторах ВА200/ВА400.
</t>
  </si>
  <si>
    <t>шт</t>
  </si>
  <si>
    <t xml:space="preserve">ГЛЮКОЗА из комплекта Анализатор биохимический-турбидиметрический ВА400  (10х60мл) +2 +8 С </t>
  </si>
  <si>
    <t>КАЛЬЦИЙ АРСЕНАЗО (10x60 мл)</t>
  </si>
  <si>
    <t>АЛЬБУМИН (10х60мл)</t>
  </si>
  <si>
    <t>БИЛИРУБИН (ОБЩИЙ) (8x60+8x15мл )</t>
  </si>
  <si>
    <t>КРЕАТИНИН (5х60мл+5х60мл)</t>
  </si>
  <si>
    <t>БИЛИРУБИН (ПРЯМОЙ) (4х60мл+4х15мл)</t>
  </si>
  <si>
    <t>ОБЩИЙ БЕЛОК (1x60мл+1x20мл)</t>
  </si>
  <si>
    <t>МАГНИЙ (1x60мл+1x15мл)</t>
  </si>
  <si>
    <t>ХОЛЕСТЕРИН (4x60)</t>
  </si>
  <si>
    <t>МОЧЕВАЯ КИСЛОТА (10x60мл)</t>
  </si>
  <si>
    <t>МОЧЕВИНА (8х60,8х15мл)</t>
  </si>
  <si>
    <t>АСПАРТАТМИНОТРАНСФЕРАЗА  (8х60мл+8х15мл)</t>
  </si>
  <si>
    <t>ЩЕЛОЧНАЯ ФОСФАТАЗА АМП (4х60мл+4х15мл)</t>
  </si>
  <si>
    <t>ЖЕЛЕЗО  (ФЕРРОЗИН) (4х60мл+4х15мл)</t>
  </si>
  <si>
    <t>ТРИГЛИЦЕРИДЫ (4x60)</t>
  </si>
  <si>
    <t>АЛАНИНАМИНОТРАНСФЕРАЗА (8х60мл+8х15мл)</t>
  </si>
  <si>
    <t>С-РЕАКТИВНЫЙ БЕЛОК (4x60+4x15 мл)</t>
  </si>
  <si>
    <t>РЕВМАТОИДНЫЙ ФАКТОР (1x60мл+1x15мл)</t>
  </si>
  <si>
    <t>HDL-ХОЛЕСТЕРИН  (1x60 + 1 x20)</t>
  </si>
  <si>
    <t>LDL-ХОЛЕСТЕРИН (2x60мл+2х20мл)</t>
  </si>
  <si>
    <t>АЛЬФА-АМИЛАЗА ПРЯМАЯ (4x20)</t>
  </si>
  <si>
    <t>АНТИ-СТРЕПТОЛИЗИН О (1x60мл + 1x15мл)</t>
  </si>
  <si>
    <t>АЛЬФА-АМИЛАЗА EPS (2х60мл+2х15мл)</t>
  </si>
  <si>
    <t>ФИБРИНОГЕН СТАНДАРТ 1 мл</t>
  </si>
  <si>
    <t xml:space="preserve">Концентрированный моющий раствор 500-мл </t>
  </si>
  <si>
    <t>Концентрированный моющий раствор 500 мл из комплекта анализатор биохимический-турбидиметрический BA400, объем 500 мл,  t +15 +30 С</t>
  </si>
  <si>
    <t>БИОХИМИЧЕСКАЯ КОНТРОЛЬНАЯ СЫВОРОТКА (HUMAN) УРОВЕНЬ 1 (5х5мл)</t>
  </si>
  <si>
    <t>БИОХИМИЧЕСКАЯ КОНТРОЛЬНАЯ СЫВОРОТКА (HUMAN) УРОВЕНЬ 2 (5х5мл)</t>
  </si>
  <si>
    <t>БИОХИМИЧЕСКИЙ КАЛИБРАТОР (Human)  (5х5мл)</t>
  </si>
  <si>
    <t>ФИБРИНОГЕН КОНТРОЛЬ 1х1 мл</t>
  </si>
  <si>
    <t>РЕВМАТОИДНЫЙ ФАКТОР СТАНДАРТ  (1x3 мл)</t>
  </si>
  <si>
    <t>С-РЕАКТИВНЫЙ БЕЛОК СТАНДАРТ  (1х1мл/5мл)</t>
  </si>
  <si>
    <t>Кюветы для образцов (1000)</t>
  </si>
  <si>
    <t>ФЕРРИТИН СТАНДАРТ 1х3мл</t>
  </si>
  <si>
    <t>ФЕРРИТИН (1x40+1x20)</t>
  </si>
  <si>
    <t>ТРАНСФЕРРИН (1х60+1х15мл)</t>
  </si>
  <si>
    <t>ФИБРИНОГЕН (1x60мл + 1x15мл)</t>
  </si>
  <si>
    <t xml:space="preserve">Анализатор </t>
  </si>
  <si>
    <t>ichroma™ TSH (Thyroid Stimulating Hormone) тиреотропный гормон, 25 тестов</t>
  </si>
  <si>
    <t>цельная кровь, сыворотка, плазма, 12 мин</t>
  </si>
  <si>
    <t>набор</t>
  </si>
  <si>
    <t>ichroma™ FSH (Follicle-stimulating hormone) Фолликулостимулирующий гормон (ФСГ), 25 тестов</t>
  </si>
  <si>
    <t>сыворотка, плазма, 15 мин.</t>
  </si>
  <si>
    <t>ichroma™ Progesteron Прогестерон, 25 тестов</t>
  </si>
  <si>
    <t>ichroma™ Testosterone Тестостерон, 25 тестов</t>
  </si>
  <si>
    <t>сыворотка, плазма, 12 мин.</t>
  </si>
  <si>
    <t>ichroma™ Cortisol Кортизол, 25 тестов</t>
  </si>
  <si>
    <t>цельная кровь, сыворотка, плазма, 10 мин.</t>
  </si>
  <si>
    <t>ichroma™  ASO (Anti-streptolysin O)  Антистрептолизин О, 25 тестов</t>
  </si>
  <si>
    <t>ichroma™ Anti-CCP Антитела к циклическому цитруллиновому пептиду Plus (Анти-ЦЦП Plus), 25 тестов</t>
  </si>
  <si>
    <t>цельная кровь, сыворотка, плазма, 12 мин.</t>
  </si>
  <si>
    <t>ichroma™ Anti-HBs антител к
HBs-антигену вируса
Гепатита В, 25 тестов</t>
  </si>
  <si>
    <t xml:space="preserve">ichroma™ Anti-HCV антител к антигену вируса Гепатита
С, 25 тестов </t>
  </si>
  <si>
    <t xml:space="preserve">Boditech Anti-HBs Control Контроль антител к HBs-антигену вируса Гепатита В </t>
  </si>
  <si>
    <t>лиофилизированная сыворотка, 2фл.х1мл</t>
  </si>
  <si>
    <t>ichroma™ Vitamin D Витамин Д, 25 тестов</t>
  </si>
  <si>
    <t>сыворотка, плазма, 28 мин.</t>
  </si>
  <si>
    <t>Boditech Vitamin D Control Контроль Витамина Д</t>
  </si>
  <si>
    <t>лиофилизированная сыворотка, 1фл.х0,5мл</t>
  </si>
  <si>
    <t>Boditech Anti-HCV Control Контроль антител к антигену вируса Гепатита С</t>
  </si>
  <si>
    <t>итого</t>
  </si>
  <si>
    <t>Итого</t>
  </si>
  <si>
    <t>Быстрый количественный тест на гликированный гемоглобин (HbA1c) уп. 25 48 000</t>
  </si>
  <si>
    <t>уп.</t>
  </si>
  <si>
    <t>Быстрый количественный тест на кардиологический Тропонин I (cTn I)</t>
  </si>
  <si>
    <t>Реакционные кюветы  FC-120 Reaction Cuvettes РК-МТ-5№017590 от 21.02.2018г.</t>
  </si>
  <si>
    <t>Тест qLabs Coag Panel 2 (PT/INR/aPTT) (12 шт/уп)</t>
  </si>
  <si>
    <t>Анализатор</t>
  </si>
  <si>
    <t>Артикул</t>
  </si>
  <si>
    <t>упак.</t>
  </si>
  <si>
    <t>флак.</t>
  </si>
  <si>
    <t>Наименование</t>
  </si>
  <si>
    <t>Количество в</t>
  </si>
  <si>
    <t>год.</t>
  </si>
  <si>
    <t>Измерения</t>
  </si>
  <si>
    <t>Цена</t>
  </si>
  <si>
    <t>Сумма</t>
  </si>
  <si>
    <t>CT661628</t>
  </si>
  <si>
    <t>Разбавитель цельной крови CELLPACK DCL из комплекта Автоматический гематологический анализатор СЕРИИ XN для систем XN-1000, XN 1500, XN- 2000, XN-3000, XN 3100, XN 9000, XN</t>
  </si>
  <si>
    <t>SULFOLYSER (Реагент для определения концентрации гемоглобина в крови) из комплекта Автоматический гематологический анализатор серии XN- L моделей XN-350, XN-450, XN-550</t>
  </si>
  <si>
    <t>BG689680</t>
  </si>
  <si>
    <t>LYSERCELL WDF (Лизирующий реагент LYSERCELL WDF) из комплекта Автоматический гематологический анализатор XN-L моделей XN-350, XN-450, XN-550 (2 л)</t>
  </si>
  <si>
    <t>+2 +35 C (Sysmex Europe GmbH, ГЕРМАНИЯ)</t>
  </si>
  <si>
    <t>31</t>
  </si>
  <si>
    <t>AA325279</t>
  </si>
  <si>
    <t>FLUOROCELL WDF (Окрашивающий реагент FLUOROCELL WDF) из комплекта Автоматический гематологический анализатор серии XN- L моделей XN-350, XN-450, XN-550</t>
  </si>
  <si>
    <t>(2х22мл) +2 +35 C (Sysmex Europe GmbH, ГЕРМАНИЯ)</t>
  </si>
  <si>
    <t>Cellclean (очищающий раствор Cellclean) из комплекта Автоматический гематологический анализатор серии XN- L моделей XN-350, XN-450, XN-550 (50</t>
  </si>
  <si>
    <t>мл) +1 +30 C (Sysmex Europe GmbH, ГЕРМАНИЯ)</t>
  </si>
  <si>
    <t>XN-L Check L1 (контрольная кровь XN-L Check L1) из комплекта Автоматический гематологический анализатор серии XN- L моделей XN-350, XN-450, XN-550 (3</t>
  </si>
  <si>
    <t>мл) +2 +8 С (Streck Inc, США)</t>
  </si>
  <si>
    <t>флак</t>
  </si>
  <si>
    <t>XN-L Check L2 (контрольная кровь XN-L Check L2) из комплекта Автоматический гематологический анализатор серии XN- L моделей XN-350, XN-450, XN-550 (3</t>
  </si>
  <si>
    <t>XN-L Check L3 (контрольная кровь XN-L</t>
  </si>
  <si>
    <t>Check L3) из комплекта Автоматический гематологический анализатор серии XN- L моделей XN-350, XN-450, XN-550 (3</t>
  </si>
  <si>
    <t>Гематологический  анализатор ХР-300</t>
  </si>
  <si>
    <t>кг</t>
  </si>
  <si>
    <t xml:space="preserve">Accu-Chek Active/Тест полосы Акку-Чек Актив №50 /РКМТ-7№013024 от 26.06.14г./Roche Diabetes Care GmbH/ Германия </t>
  </si>
  <si>
    <t>Чековая лента 57х26х12 С (П) Шт.</t>
  </si>
  <si>
    <t>шт.</t>
  </si>
  <si>
    <t xml:space="preserve">Краситель Азур-эозин по Романовскому (МиниМед-Р) с буфером фосфатным концентрированным </t>
  </si>
  <si>
    <t>лит.</t>
  </si>
  <si>
    <t>Краситель-фиксатор Эозин метиленовый синий по МайГрюнвальду (МиниМед М-Г)</t>
  </si>
  <si>
    <t xml:space="preserve">Пипетка стеклянная к СОЭ-метру ПС/СОЭ-01,ТУ 9443-005- 52876351-2002 </t>
  </si>
  <si>
    <t xml:space="preserve">Формалин 10% забуференный 10кг. </t>
  </si>
  <si>
    <t>Набор реагентов для определения групп крови человека систем АВО, Резус и KELL (цоликлоны анти-А, анти-В, анти-АВ, анти-А1, анти- Асл, анти-D супер, анти- D (IgG), анти-С супер, анти-с супер, анти-Е супер, анти-е супер, анти-Kell супер) Анти-А, 100 доз,10 мл</t>
  </si>
  <si>
    <t>Уксусная кислота (хч)</t>
  </si>
  <si>
    <t>Антиген Кардиолипиновый предназначен для реакции микропреципитации (АКРМ) для выявления антител к возбудителю сифилиса в плазме или инактивированной сыворотке крови человека</t>
  </si>
  <si>
    <t>Набор реагентов для определения ревматоидного фактора в сыворотке крови методом латекс-агглютинации «РФ-Латекс_x0002_ВИТАЛ</t>
  </si>
  <si>
    <t>Перекись 33%</t>
  </si>
  <si>
    <t>КАЛЬЦИЙ АРСЕНАЗО набор биохимических реагентов из комплекта Анализатор биохимических-турбидиметрический  ВА400, производства компании BioSystems S.A , наличие баркода на каждом флаконе,  Электролитный профиль; арсеназо III, конечная точка; жидкий монореагент. Состав: Реагент А.  Арсеназо III 0.2 ммоль/л, имидазол 75 ммоль/л. Метрологические характеристики:  Пороговая чувствительность: 0.42 мг/дл = 0.105 ммоль/л.Пределы линейности: 18 мг/дл = 4.5 ммоль/л. Точность: Сыворотка Средняя концентрация: 10.6 мг/дл = 2.65 ммоль/л. Повторность (CV): 0.7 %. Внутрилабораторный показатель (CV): 1.0 %. Средняя концентрация: 14.3 мг/дл = 3.57 ммоль/л. Повторность (CV): 0.7 %. Внутрилабораторный показатель (CV): 0.9 %. Моча Средняя концентрация:8.40 мг/дл = 2.09 ммоль/л. Повторность (CV): 3.5 %. Внутрилабораторный показатель (CV):  5.8 %. Средняя концентрация: 16.8 мг/дл = 4.18 ммоль/л. Повторность (CV): 2.3 %.  Внутрилабораторный показатель (CV): 4.3 %. Количество исследований-1800. Фасовка  10x 60мл, t+2 +8 С . Реагенты должны быть рекомендованы к использованию производителем анализатора.</t>
  </si>
  <si>
    <t>АЛЬБУМИН набор биохимических реагентов из комплекта Анализатор биохимических-турбидиметрический  ВА400, производства компании BioSystems S.A ,  наличие баркода на каждом флаконе, печеночный, почечный профиль; бромкрезоловый зеленый, конечная точка; жидкий монореагент. Состав: Реагент А. Ацетатный буфер 100 ммоль/л,  бромкрезоловый зеленый 0.27 ммоль/л, детергент, pH 4.1. Метрологические характеристики: Пороговая чувствительность:  : 1.21 г/л. Пределы линейности: 70г/л. Точность: Средняя концентрация 38.4 г/л : Повторность (CV) - 0.8 %, Внутрилабораторный показатель (CV)- 1.2 %; Средняя концентрация: 57.1 г/л. Повторность (CV) -0.7 %, Внутрилабораторный показатель (CV)- 1,1%. Количество исследований - 1800. Фасовка  10х60мл, температура хранения +2 +8 ⁰С.  Реагенты рекомендованы к использованию в анализаторах ВА200/ВА400.</t>
  </si>
  <si>
    <t>ГЛЮКОЗА набор биохимических реагентов из комплекта Анализатор биохимический-турбидиметрический  ВА400, производства компании BioSystems S.A, наличие баркода на каждом флаконе. Диабетический профиль; глюкооксидаза, конечная точка; жидкий монореагент. Состав: Реагент А.Фосфат 100 ммоль/л, фенол 5 ммоль/л, глюкозооксидаза &gt; 10¶Ед/мл, пероксидаза &gt; 1 Ед/мл, 4-аминоантипирин 0.4 ммоль/л, рН 7.5. Метрологические характеристики:Предел обнаружения: 2.8 мг/дл = 0.155 ммоль/л.Предел линейности: 500 мг/дл = 27.5 ммоль/л. Точность: Средняя концентрация: 88 мг/дл = 4.90 ммоль/л. Повторность(CV):1,0%. Внутрилабораторный показатель (CV): 1.7%.  Средняя концентрация: 220 мг/дл = 12.2 ммоль/л  Повторность(CV):0,4%. Внутрилабораторный показатель (CV): 1.1%. Количество исследований -1800. Фасовка  10x 60мл, t+2 +8 С . Реагенты должны быть рекомендованы к использованию производителем анализатора.</t>
  </si>
  <si>
    <t>МОЧЕВИНА набор биохимических реагентов из комплекта Анализатор биохимический-турбидиметрический   ВА400, производства компании BioSystems S.A , наличие баркода на каждом флаконе. Почечный профиль; уреаза/глутаматдегидрогеназа, фиксированное время; жидкий биреагент. Состав: Реагент А. Трис 100 ммоль/л, 2-оксоглютарат 5.6 ммоль/л, уреаза &gt; 140 Ед/мл,¶глютаматдегидрогеназа &gt; 140 Ед/мл, этиленгликоль 220 г/л, азид натрия 0.95 г/л,¶рН 8.0. Реагент B. NADH 1.5 ммоль/л, азид натрия 9.5 г/л.   Метрологический характеристики: Пороговая чувствительность: :  3.69 мг/дл = 1.72 мг/дл BUN = 0.614 ммоль/л.  Пределы линейности: 300 мг/дл = 140 мг/дл BUN = 50 ммоль/л. Точность: Сыворотка Средняя концентрация:26.8 мг/дл = 4.47 ммоль/л. Повторность (CV): 3.5 %. Внутрилабораторный показатель (CV): 5.0 %. Средняя концентрация: 137 мг/дл = 22.9 ммоль/л.  Повторность (CV): 1.1 % Внутрилабораторный показатель (CV): 1.7 %. Моча Средняя концентрация:1291 мг/дл = 215 ммоль/л. Повторность (CV): 3.1 %  Внутрилабораторный показатель (CV): 4.3 %. Средняя концентрация:1771 мг/дл = 295 ммоль/л . Повторность (CV): 2.9 % Внутрилабораторный показатель (CV): 3.1 %. Количество исследований-1800. Фасовка 8х60+8х15мл, t+2 +8 С . Реагенты должны быть рекомендованы к использованию производителем анализатора.</t>
  </si>
  <si>
    <t>ТРИГЛИЦЕРИДЫ набор биохимических реагентов из комплекта Анализатор биохимический -турбидиметрический   ВА400, производства компании BioSystems S.A , наличие баркода на каждом флаконе. Общий скрининговый профиль; глицеролфосфатоксидаза/пероксидаза, конечная точка; жидкий монореагент. Состав:  PIPES 45 ммоль/л, ацетатный магния 5 ммоль/л, 4-хлорфенол 6 ммоль/л,¶липаза &gt; 100 Ед/мл, глицеролкиназа &gt; 1.5 Ед/мл, глицерол-3-фосфатоксидаза &gt; 4¶Ед/мл, пероксидаза &gt; 0.8 Ед/мл, 4-Аминоантипирин 0.75 ммоль/л, АТР 0.9 ммоль/л,¶рН 7.0.  Метрологические характеристики: Пороговая чувствительность: Пороговая чувствительность: 5.99 мг/дл= 0.067 ммоль/л. Пределы линейности: 600 мг/дл= 6.78 ммоль/л.¶Точность: Средняя концентрация 56 мг/дл= 0.63 ммоль/л. Повторность (CV) - 2.4 %, Внутрилабораторный показатель (CV)- 3.9 %; Средняя концентрация 115 мг/дл= 1.29 ммоль/л . Повторность (CV) -1.0 % . Внутрилабораторный показатель  (CV)- 1.4 %. Количество исследований - 240. Фасовка  4x60мл, температура хранения +2 +8 ⁰С. Реагенты должны быть рекомендованы к использованию производителем анализатора.</t>
  </si>
  <si>
    <t xml:space="preserve">АЛАНИНАМИНОТРАНСФЕРАЗА набор биохимических реагентов из комплекта Анализатор биохимический -турбидиметрический   ВА400, производства компании BioSystems S.A,  наличие баркода на каждом флаконе, Печеночный профиль; 2-оксиглютарат/L-аланин, кинетика; жидкий биреагент. Состав: РеагентА. Трис 150 ммоль/л, L-аланин 750 ммоль/л, лактатдегидрогеназа &gt;1350 Ед/л,
pH 7.3.  Реагент В.  NADH 1.9 ммоль/л, 2-оксиглютарат 75 ммоль/л, гидроксид натрия 148 ммоль/л,
азид натрия 9.5 г/л. Метрологические характеристики: Пороговая чувствительность:  8.5 Ед/л = 0.14 мккат/л. Пределы линейности: 500 Ед/л = 8.33 мккат/л. Точность: Средняя концентрация 40.2 Ед/л = 0.67 мккат/л: Повторность (CV) - 3.9 %, Внутрилабораторный показатель (CV)- 5.0  %; Средняя концентрация: 133 Ед/л = 2.21 мккат/л. Повторность (CV) -1,2 %, Внутрилабораторный показатель (CV)- 1,4%. Количество исследований - 1800. Фасовка  8х60мл+8х15мл, температура хранения +2 +8 ⁰С.  Реагенты рекомендованы к использованию в анализаторах ВА200/ВА400.
</t>
  </si>
  <si>
    <t>С-РЕАКТИВНЫЙ БЕЛОК набор биохимических реагентов из комплекта Анализатор биохимический-турбидиметрический  ВА400, производства компании BioSystems S.A , наличие баркода на каждом флаконе. Воспалительный профиль; латексагглютинация/антитела к СРБ, фиксированное время; жидкий биреагент. Состав: Реагент А.   Глициновый буфер 0.1 моль/л, азид натрия 0.95 г/л, рН 8.6.¶ Реагент В. Суспензия латексных частиц покрытых антителами к человеческому СРБ,¶азид натрия 0.95 г/л. Метрологические характеристики: Пороговая чувствительность: 1.9 мг/л. Пределы линейности: 150 мг/л.. Точность: Средняя концентрация 14 мг/л. Повторность (CV) - 2.9 %, Внутрилабораторный показатель (CV)- 4.9 %; Средняя концентрация 43 мг/л. Повторность (CV) -1.5 % . Общая погрешность (CV)- 2.6 %.  Количество исследований - 900. Фасовка  4x60мл+4х15мл, температура хранения +2 +8 ⁰С. Реагенты должны быть рекомендованы к использованию производителем анализатора.</t>
  </si>
  <si>
    <t>РЕВМАТОИДНЫЙ ФАКТОР набор биохимических реагентов из комплекта Анализатор биохимический -турбидиметрический   ВА400, производства компании BioSystems S.A , наличие баркода на каждом флаконе. Ревматоидный, воспалительный профиль; латексагглютинация/гамма-глобулин, фиксированное время; жидкий биреагент. Состав: Реагент А.  Трис буфер 20 ммоль/л, азид натрия 0.95 г/л, рН 8.2. Реагент В. Суспензия латексных частиц покрытых человеческими гамма-глобулином,¶азид натрия 0.95 г/л. Метрологические характеристики: Пороговая чувствительность: 2.4 МЕ/мл. Интервал измерения: 2.4-160 МЕ/мл. Точность: Средняя концентрация 41 МЕ/мл. Повторность (CV) - 1.4 %, Внутрилабораторный показатель (CV)- 3.7 %; Средняя концентрация 77 МЕ/мл. Повторность (CV) -0.7 % . Общая погрешность (CV)- 1.9 %.  Количество исследований - 225. Фасовка  1x60мл+1х15мл, температура хранения +2 +8 ⁰С. Реагенты должны быть рекомендованы к использованию производителем анализатора.</t>
  </si>
  <si>
    <t>HDL-ХОЛЕСТЕРИН  набор биохимических реагентов из комплекта Анализатор биохимический -турбидиметрический   ВА400, производства компании BioSystems S.A,  наличие баркода на каждом флаконе, липидный профиль; прямой метод без осаждения, холестеролоксидаза/детергент; фиксированное время, жидкий биреагент. Состав:  Реагент А. Буфер Гуда, холестеролэстераза &gt;1 Ед/мл, холестеролоксидаза &gt;0.5 Ед/мл, 4-аминоантипирин 1 ммоль/л, N,N-bis(4сульфобутил)-m-толуидин (DSBmT) 1 ммоль/л, акселератор реакции 1 ммоль/л. Реагент В. Буфер Гуда, холестерол эстераза до 1.5 МЕ/мл, 4-аминоатипирин 1 ммоль/л, аскорбат оксидаза до 3 кМЕ/л, детергент. Метрологические характеристики: Пороговая чувствительность: 1.83 мг/дл = 0.048 ммоль/л. Пределы линейности: 200 мг/дл = 5.18 ммоль/л. Точность: Средняя концентрация  53 мг/дл = 1.39 ммоль/л: Повторность (CV) - 0,6 %, Внутрилабораторный показатель (CV)- 2,7 %; 73 мг/дл = 1.88 ммоль/л: Повторность (CV) -0,7%, Внутрилабораторный показатель (CV)- 2,6 %. Количество исследований - 240.  Фасовка  1 x 60 мл + 1 x 20 мл, температура хранения +2 +8 ⁰С.   Реагенты рекомендованы к использованию для анализаторов ВА200/ВА400</t>
  </si>
  <si>
    <t>АНТИ-СТРЕПТОЛИЗИН О  набор биохимических реагентов из комплекта Анализатор биохимический -турбидиметрический   ВА400, производства компании BioSystems S.A ,  наличие баркода на каждом флаконе. Ревматоидный, воспалительный профиль; латексагглютинация/стрептолизин О, фиксированное время; жидкий биреагент. Состав: Реагент А.  Трис-буфер 20 ммоль/л, азид натрия 0.95 г/л, рН 8.2.  Реагент В.  Суспензия латексных частиц, покрытых стрептолизином O, азид натрия 0.95 г/л. Метрологические характеристики: Пороговая чувствительность:: 8.4 МЕ / мл. Пределы линейности: 800 МЕ / мл.  Точность: Средняя концентрация 187 МЕ / мл. Повторность (CV) - 1.8 %, Внутрилабораторный показатель (CV)- 3.2%; Средняя концентрация: 255 МЕ / мл. Повторность (CV) 1.8 %, Внутрилабораторный показатель (CV)- 3.0 %. Количество исследований - 225, фасовка  1х60мл+1х15мл, t+2 +8 С . Реагенты рекомендованы к использованию в анализаторах ВА200/ВА400.</t>
  </si>
  <si>
    <t xml:space="preserve">АЛЬФА-АМИЛАЗА EPS набор биохимических реагентов из комплекта Анализатор биохимический -турбидиметрический   ВА400, производства компании BioSystems S.A ,  наличие баркода на каждом флаконе, Панкреатический профиль; этилиден блокированный субстрат, кинетика; жидкий биреагент.  Состав: Реагент А.   HEPES 50 ммоль/л, хлорид кальция 0.075 ммоль/л, хлорид магния
13 ммоль/л, α–глюкозидаза &gt; 4 Ед/мл, pH 7.1. Реагент В.  HEPES 50 ммоль/л, 4-нитрофенил-мальтогепатозид-этилиден 18
ммоль/л, рН 7.1. Метрологические характеристики: Пороговая чувствительность: 5.6 Ед/л = 0.094 мккат/л..Пределы линейности: 1300 Ед/л = 21.6 мккат/л.  Точность: Сыворотка. Средняя концентрация 100 Ед/л = 1.67 мккат/л. Повторность (CV) - 1.5 %, Внутрилабораторный показатель (CV)- 1.9 %; Средняя концентрация: 203 Ед/л = 3.4 мккат/л. Повторность (CV) 2.1 %, Внутрилабораторный показатель (CV)- 2.3 %.  Точность: Моча. Средняя концентрация 103 Ед/л = 1.71 мккат/л . Повторность (CV) - 2.2 %, Внутрилабораторный показатель (CV)- 2.7 %; Средняя концентрация: 206 Ед/л = 3.42 мккат/л. Повторность (CV) 2.8 %, Внутрилабораторный показатель (CV)- 3.1 %.  Количество исследований - 450, фасовка  2х60мл+2х15мл, t+2 +8 С .  Реагенты рекомендованы к использованию в анализаторах ВА200/ВА400.
</t>
  </si>
  <si>
    <t>ФИБРИНОГЕН набор биохимических реагентов из комплекта Анализатор биохимический -турбидиметрический   ВА400, производства компании BioSystems S.A ,  наличие баркода на каждом флаконе. Коагулологический профиль; латексагглютинация/антитела козы, фиксированное время; жидкий биреагент. Состав:  Реагент А.  фосфатный буферный раствор, азид натрия 0.95 г/л, pH 7.5.  Реагент В.   Козьи антитела к фибриногену человека, азид натрия 0.95 г/л. Метрологические характеристики: Пороговая чувствительность: 0.01 г/л. Диапазон измерения: :0.01 - 6.70 г/л.. Точность: Средняя концентрация 1.05 г/л.  Повторность (CV) - 5.6 %, Внутрилабораторный показатель (CV)- 6.9 %; Средняя концентрация 4.18 г/л. Повторность (CV) -5.0 % . Внутрилабораторный показатель  (CV)- 6.3 %.  Количество исследований - 225. Фасовка  1x60мл+1х15 мл, температура хранения +2 +8 ⁰С. Реагенты должны быть рекомендованы к использованию производителем анализатора.</t>
  </si>
  <si>
    <t>БИОХИМИЧЕСКАЯ КОНТРОЛЬНАЯ СЫВОРОТКА (HUMAN) УРОВЕНЬ l набор биохимических реагентов из комплекта Анализатор биохимический-турбидиметрический  ВА400, производства компании BioSystems S.A , параметры:АСE, кислая фосфатаза, альбумин, щелочная фосфатаза, АЛТ, АСТ, а-амилаза, амилаза панкреатическая, β-гидроксибутират,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 магний, фосфор, калий, общий белок, натрий, триглицериды, мочевина, мочевая кислота, UIBC, цинк,  фасовка  5х5мл,  t +2 +8 C</t>
  </si>
  <si>
    <t>БИОХИМИЧЕСКАЯ КОНТРОЛЬНАЯ СЫВОРОТКА (HUMAN) УРОВЕНЬ l l -набор биохимических реагентов из комплекта Анализатор биохимический-турбидиметрический  ВА400, производства компании BioSystems S.A ,  параметры: АСE, кислая фосфатаза, альбумин, щелочная фосфатаза, АЛТ, АСТ, а-амилаза, амилаза панкреатическая, β-гидроксибутират,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 магний, фосфор, калий, общий белок, натрий, триглицериды, мочевина, мочевая кислота, UIBC, цинк,  фасовка  5х5мл,   t +2 +8C</t>
  </si>
  <si>
    <t>БИОХИМИЧЕСКИЙ КАЛИБРАТОР (Human) набор биохимических реагентов из комплекта Анализатор биохимический-турбидиметрический  ВА400, производства компании BioSystems S.A  ,параметры: АСE, кислая фосфатаза, альбумин, щелочная фосфатаза, АЛТ, АСТ, а-амилаза, амилаза панкреатическая, β-гидроксибутират,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 магний, фосфор, калий, общий белок, натрий, триглицериды, мочевина, мочевая кислота, UIBC, цинк,  фасовка, 5х5мл, t  +2 +8 С</t>
  </si>
  <si>
    <t>ФИБРИНОГЕН СТАНДАРТ набор биохимических реагентов из комплекта Анализатор биохимический-турбидиметрический  ВА400, производства компании BioSystems S.A ,  фасовка  1 мл,   t +2 +8 С</t>
  </si>
  <si>
    <t>ФИБРИНОГЕН КОНТРОЛЬ набор биохимических реагентов из комплекта Анализатор биохимический-турбидиметрический  ВА400, производства компании BioSystems S.A ,  фасовка 1х1 мл, t +2 +8 С</t>
  </si>
  <si>
    <t>РЕВМАТОИДНЫЙ ФАКТОР СТАНДАРТ набор биохимических реагентов из комплекта Анализатор биохимический-турбидиметрический  ВА400, производства компании BioSystems S.A ,  фасовка 1x3 мл,   t +2 +8 С</t>
  </si>
  <si>
    <t>С-РЕАКТИВНЫЙ БЕЛОК СТАНДАРТ набор биохимических реагентов из комплекта Анализатор биохимический-турбидиметрический  ВА400, производства компании BioSystems S.A ,  фасовка  1мл,   t +2 +8 С</t>
  </si>
  <si>
    <t>Кюветы для образцов из комплекта анализатор биохимический турбидиметрический BA400, производства компании BioSystems S.A,1000 штук в упаковке</t>
  </si>
  <si>
    <t>ФЕРРИТИН СТАНДАРТ набор биохимических реагентов из комплекта Анализатор биохимический-турбидиметрический  ВА400, производства компании BioSystems S.A ,  фасовка 1х3мл,  t +2 +8 С</t>
  </si>
  <si>
    <t>ФЕРРИТИН набор биохимических реагентов из комплекта Анализатор биохимический -турбидиметрический   ВА400, производства компании BioSystems S.A, наличие баркода на каждом флаконе, инфекционный, воспалительный профиль; латексагглютинация/антитела к ферритину человека, фиксированное время; жидкий биреагент. Состав:  Реагент А.  Глициновый буфер 170 ммоль/л, хлорид натрия 100 ммоль/л, азид натрия 0.95 г/л, рН 8.2. Реагент В.  Суспензия латексных частиц покрытых антителами к ферритину человека, азид натрия 0.95 г/л. Метрологические характеристики: Пороговая чувствительность: 5.4 мкг/л..Интервал измерения: 5.4-500 мкг/л..Точность: Средняя концентрация 53 мкг/л.  Повторность (CV) - 3.0%, Внутрилабораторный показатель (CV)- 3.9 %; Средняя концентрация 121 мкг/л. Повторность (CV) -1.6 % . Внутрилабораторный показатель  (CV)- 2.6 %. Количество исследований - 180. Фасовка  1x40мл+1х20 мл, температура хранения +2 +8 ⁰С. Реагенты должны быть рекомендованы к использованию производителем анализатора.</t>
  </si>
  <si>
    <t>ТРАНСФЕРРИН набор биохимических реагентов из комплекта Анализатор биохимический -турбидиметрический   ВА400, производства компании BioSystems S.A, наличие баркода на каждом флаконе,Воспалительный профиль; антисыворотка/антитела козы, фиксированное время; жидкий биреагент.Состав: Имидазол буфер 0.05 моль/л, азид натрия 0.95 г/л, pH 7.5. ¶ Реагент В. Антитела коза анти человеческого трансферрина, азид натрия 0.95 g/L.  Метрологические характеристики: Пороговая чувствительность: 1.56 мг/дл = 0.22 мкмоль/л. Интервал измерения: 1.56 - 700 мг/дл = 0.22 - 88.2 мкмоль/л.. Точность: Средняя концентрация 168 мг/дл = 21.0 мкмоль/л. Повторность (CV) - 0.8 %, Внутрилабораторный показатель (CV)- 2.9 %; Средняя концентрация 361 мг/дл = 45.1 мкмоль/л. Повторность (CV) -1.4 % . Общая погрешность (CV)- 3.8 %. Количество исследований - 225. Фасовка  1x60мл+1х15мл, температура хранения +2 +8 ⁰С. Реагенты должны быть рекомендованы к использованию производителем анализатора.</t>
  </si>
  <si>
    <t>CELLPACK 20л из комплекта Автоматический гематологический анализатор XP-300 (20л) +5 +30 С (SYSMEX Europe GmbH , )</t>
  </si>
  <si>
    <t>Cellclean (очищающий раствор Cellclean) из комплекта Автоматический гематологический анализатор серии XN-L моделей XN-350, XN_x0002_450, XN-550 (50 мл) +1 +30 C (Sysmex Europe GMBH)</t>
  </si>
  <si>
    <t>EIGHTCHECK-3WP H 1.5 мл из комплекта Автоматический гематологический анализатор XP 300 +2 +8 C (Streck Inc, )</t>
  </si>
  <si>
    <t xml:space="preserve">EIGHTCHECK-3WP L 1.5 мл из комплекта автоматический гематологический анализатор ХP 300 +2 +8С (Streck Inc, ) </t>
  </si>
  <si>
    <t>EIGHTCHECK-3WP N 1.5 мл из комплекта Автоматический гематологический анализатор XP 300 +2 +8 С (Streck Inc, )</t>
  </si>
  <si>
    <t>9100 (20л) +2 +35 C (Sysmex Europe GmbH, )</t>
  </si>
  <si>
    <t>(1x500мл) +1 +30 С (Sysmex Europe GmbH, )</t>
  </si>
  <si>
    <t>Всего итого</t>
  </si>
  <si>
    <r>
      <t>Срок поставки:</t>
    </r>
    <r>
      <rPr>
        <sz val="12"/>
        <color theme="1"/>
        <rFont val="Times New Roman"/>
        <family val="1"/>
        <charset val="204"/>
      </rPr>
      <t xml:space="preserve"> Согласно графика поставки</t>
    </r>
  </si>
  <si>
    <r>
      <t>Условия поставки:</t>
    </r>
    <r>
      <rPr>
        <sz val="12"/>
        <color theme="1"/>
        <rFont val="Times New Roman"/>
        <family val="1"/>
        <charset val="204"/>
      </rPr>
      <t xml:space="preserve"> Карагандинская область, Шетский район, Аксу-Аюлинский с.о., с.Аксу-Аюлы, ул.Жапакова 23</t>
    </r>
  </si>
  <si>
    <t>Место приема документов – КГП «Центральная районная больница Шетского района» ул. Жапакова д.23 каб.222</t>
  </si>
  <si>
    <t>Выделенная сумма на закуп  32 573 381 тенге  00 тиын</t>
  </si>
  <si>
    <t>Ед.изм</t>
  </si>
  <si>
    <r>
      <t>Срок начала приема ценовых предложений:</t>
    </r>
    <r>
      <rPr>
        <sz val="12"/>
        <color theme="1"/>
        <rFont val="Times New Roman"/>
        <family val="1"/>
        <charset val="204"/>
      </rPr>
      <t xml:space="preserve"> 10.03.2023г</t>
    </r>
  </si>
  <si>
    <r>
      <t>Срок окончания приема ценовых предложений:</t>
    </r>
    <r>
      <rPr>
        <sz val="12"/>
        <color theme="1"/>
        <rFont val="Times New Roman"/>
        <family val="1"/>
        <charset val="204"/>
      </rPr>
      <t xml:space="preserve"> 17.03.2023г</t>
    </r>
  </si>
  <si>
    <r>
      <t>Время и место вскрытия конвертов с ценовыми предложениями –           КГП « Центральная районная больница Шетского района»           Карагандинская область, Шетский район, с. Аксу-Аюлы, ул Жапакова д. 23.  Каб 222  17.03.2023г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11 час 00 мин    </t>
    </r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</si>
</sst>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vertical="top"/>
    </xf>
    <xf numFmtId="4" fontId="10" fillId="0" borderId="7" xfId="0" applyNumberFormat="1" applyFont="1" applyBorder="1" applyAlignment="1">
      <alignment vertical="top"/>
    </xf>
    <xf numFmtId="4" fontId="11" fillId="0" borderId="7" xfId="0" applyNumberFormat="1" applyFont="1" applyBorder="1" applyAlignment="1">
      <alignment vertical="top"/>
    </xf>
    <xf numFmtId="0" fontId="10" fillId="0" borderId="9" xfId="0" applyFont="1" applyBorder="1"/>
    <xf numFmtId="4" fontId="11" fillId="0" borderId="10" xfId="0" applyNumberFormat="1" applyFont="1" applyBorder="1"/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4" fontId="11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wrapText="1"/>
    </xf>
    <xf numFmtId="0" fontId="6" fillId="0" borderId="7" xfId="0" applyFont="1" applyBorder="1" applyAlignment="1">
      <alignment vertical="top" wrapText="1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3" fontId="11" fillId="0" borderId="1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3" fontId="11" fillId="0" borderId="10" xfId="0" applyNumberFormat="1" applyFont="1" applyBorder="1"/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3" xfId="0" applyFont="1" applyBorder="1"/>
    <xf numFmtId="0" fontId="11" fillId="0" borderId="19" xfId="0" applyFont="1" applyBorder="1" applyAlignment="1">
      <alignment horizontal="center" vertical="center"/>
    </xf>
    <xf numFmtId="4" fontId="11" fillId="0" borderId="21" xfId="0" applyNumberFormat="1" applyFont="1" applyBorder="1" applyAlignment="1">
      <alignment vertical="center"/>
    </xf>
    <xf numFmtId="0" fontId="10" fillId="0" borderId="23" xfId="0" applyFont="1" applyBorder="1"/>
    <xf numFmtId="0" fontId="11" fillId="0" borderId="24" xfId="0" applyFont="1" applyBorder="1"/>
    <xf numFmtId="0" fontId="11" fillId="0" borderId="23" xfId="0" applyFont="1" applyBorder="1"/>
    <xf numFmtId="4" fontId="11" fillId="0" borderId="25" xfId="0" applyNumberFormat="1" applyFont="1" applyBorder="1"/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10" fillId="0" borderId="34" xfId="0" applyFont="1" applyBorder="1"/>
    <xf numFmtId="0" fontId="10" fillId="0" borderId="16" xfId="0" applyFont="1" applyBorder="1"/>
    <xf numFmtId="0" fontId="10" fillId="0" borderId="35" xfId="0" applyFont="1" applyBorder="1"/>
    <xf numFmtId="43" fontId="11" fillId="0" borderId="34" xfId="0" applyNumberFormat="1" applyFont="1" applyBorder="1"/>
    <xf numFmtId="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top"/>
    </xf>
    <xf numFmtId="0" fontId="10" fillId="0" borderId="8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1" fillId="0" borderId="18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3" fontId="8" fillId="0" borderId="21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41" fontId="6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topLeftCell="A103" zoomScaleSheetLayoutView="100" workbookViewId="0">
      <selection activeCell="D116" sqref="D116"/>
    </sheetView>
  </sheetViews>
  <sheetFormatPr defaultRowHeight="15"/>
  <cols>
    <col min="1" max="1" width="5.140625" customWidth="1"/>
    <col min="2" max="2" width="34.28515625" customWidth="1"/>
    <col min="3" max="3" width="83.7109375" customWidth="1"/>
    <col min="4" max="4" width="9.5703125" customWidth="1"/>
    <col min="5" max="5" width="11.85546875" customWidth="1"/>
    <col min="6" max="6" width="13.28515625" customWidth="1"/>
    <col min="7" max="7" width="20.140625" customWidth="1"/>
  </cols>
  <sheetData>
    <row r="1" spans="1:7" ht="60" customHeight="1">
      <c r="B1" s="108" t="s">
        <v>5</v>
      </c>
      <c r="C1" s="108"/>
      <c r="D1" s="108"/>
      <c r="E1" s="108"/>
      <c r="F1" s="108"/>
    </row>
    <row r="2" spans="1:7" ht="15.75">
      <c r="B2" s="109" t="s">
        <v>6</v>
      </c>
      <c r="C2" s="109"/>
      <c r="D2" s="109"/>
      <c r="E2" s="109"/>
      <c r="F2" s="109"/>
    </row>
    <row r="3" spans="1:7" ht="15.75" thickBot="1">
      <c r="A3" s="33" t="s">
        <v>0</v>
      </c>
      <c r="B3" s="33" t="s">
        <v>1</v>
      </c>
      <c r="C3" s="34" t="s">
        <v>7</v>
      </c>
      <c r="D3" s="34" t="s">
        <v>168</v>
      </c>
      <c r="E3" s="33" t="s">
        <v>2</v>
      </c>
      <c r="F3" s="33" t="s">
        <v>3</v>
      </c>
      <c r="G3" s="33" t="s">
        <v>4</v>
      </c>
    </row>
    <row r="4" spans="1:7" ht="107.25" customHeight="1" thickBot="1">
      <c r="A4" s="95">
        <v>1</v>
      </c>
      <c r="B4" s="3" t="s">
        <v>23</v>
      </c>
      <c r="C4" s="3" t="s">
        <v>135</v>
      </c>
      <c r="D4" s="4" t="s">
        <v>9</v>
      </c>
      <c r="E4" s="5">
        <v>5</v>
      </c>
      <c r="F4" s="36">
        <v>20552</v>
      </c>
      <c r="G4" s="37">
        <f t="shared" ref="G4:G39" si="0">E4*F4</f>
        <v>102760</v>
      </c>
    </row>
    <row r="5" spans="1:7" ht="106.5" customHeight="1" thickBot="1">
      <c r="A5" s="95">
        <v>2</v>
      </c>
      <c r="B5" s="3" t="s">
        <v>25</v>
      </c>
      <c r="C5" s="3" t="s">
        <v>134</v>
      </c>
      <c r="D5" s="4" t="s">
        <v>9</v>
      </c>
      <c r="E5" s="5">
        <v>5</v>
      </c>
      <c r="F5" s="36">
        <v>27202</v>
      </c>
      <c r="G5" s="37">
        <f t="shared" si="0"/>
        <v>136010</v>
      </c>
    </row>
    <row r="6" spans="1:7" ht="135" customHeight="1" thickBot="1">
      <c r="A6" s="95">
        <v>3</v>
      </c>
      <c r="B6" s="3" t="s">
        <v>24</v>
      </c>
      <c r="C6" s="3" t="s">
        <v>133</v>
      </c>
      <c r="D6" s="4" t="s">
        <v>9</v>
      </c>
      <c r="E6" s="5">
        <v>5</v>
      </c>
      <c r="F6" s="36">
        <v>40019</v>
      </c>
      <c r="G6" s="37">
        <f t="shared" si="0"/>
        <v>200095</v>
      </c>
    </row>
    <row r="7" spans="1:7" ht="108" customHeight="1" thickBot="1">
      <c r="A7" s="95">
        <v>4</v>
      </c>
      <c r="B7" s="3" t="s">
        <v>26</v>
      </c>
      <c r="C7" s="3" t="s">
        <v>10</v>
      </c>
      <c r="D7" s="4" t="s">
        <v>9</v>
      </c>
      <c r="E7" s="5">
        <v>10</v>
      </c>
      <c r="F7" s="36">
        <v>42956</v>
      </c>
      <c r="G7" s="37">
        <f t="shared" si="0"/>
        <v>429560</v>
      </c>
    </row>
    <row r="8" spans="1:7" ht="124.5" thickBot="1">
      <c r="A8" s="95">
        <v>5</v>
      </c>
      <c r="B8" s="3" t="s">
        <v>27</v>
      </c>
      <c r="C8" s="3" t="s">
        <v>11</v>
      </c>
      <c r="D8" s="4" t="s">
        <v>9</v>
      </c>
      <c r="E8" s="5">
        <v>5</v>
      </c>
      <c r="F8" s="36">
        <v>38071</v>
      </c>
      <c r="G8" s="37">
        <f t="shared" si="0"/>
        <v>190355</v>
      </c>
    </row>
    <row r="9" spans="1:7" ht="57" customHeight="1" thickBot="1">
      <c r="A9" s="95">
        <v>6</v>
      </c>
      <c r="B9" s="11" t="s">
        <v>28</v>
      </c>
      <c r="C9" s="9" t="s">
        <v>12</v>
      </c>
      <c r="D9" s="8" t="s">
        <v>9</v>
      </c>
      <c r="E9" s="10">
        <v>10</v>
      </c>
      <c r="F9" s="36">
        <v>25682</v>
      </c>
      <c r="G9" s="37">
        <f t="shared" si="0"/>
        <v>256820</v>
      </c>
    </row>
    <row r="10" spans="1:7" ht="102" thickBot="1">
      <c r="A10" s="95">
        <v>7</v>
      </c>
      <c r="B10" s="3" t="s">
        <v>29</v>
      </c>
      <c r="C10" s="3" t="s">
        <v>13</v>
      </c>
      <c r="D10" s="4" t="s">
        <v>9</v>
      </c>
      <c r="E10" s="5">
        <v>10</v>
      </c>
      <c r="F10" s="36">
        <v>10125</v>
      </c>
      <c r="G10" s="37">
        <f t="shared" si="0"/>
        <v>101250</v>
      </c>
    </row>
    <row r="11" spans="1:7" ht="152.25" customHeight="1" thickBot="1">
      <c r="A11" s="95">
        <v>8</v>
      </c>
      <c r="B11" s="3" t="s">
        <v>30</v>
      </c>
      <c r="C11" s="3" t="s">
        <v>14</v>
      </c>
      <c r="D11" s="4" t="s">
        <v>9</v>
      </c>
      <c r="E11" s="5">
        <v>4</v>
      </c>
      <c r="F11" s="36">
        <v>10228</v>
      </c>
      <c r="G11" s="37">
        <f t="shared" si="0"/>
        <v>40912</v>
      </c>
    </row>
    <row r="12" spans="1:7" ht="113.25" thickBot="1">
      <c r="A12" s="95">
        <v>9</v>
      </c>
      <c r="B12" s="3" t="s">
        <v>31</v>
      </c>
      <c r="C12" s="3" t="s">
        <v>15</v>
      </c>
      <c r="D12" s="4" t="s">
        <v>9</v>
      </c>
      <c r="E12" s="5">
        <v>10</v>
      </c>
      <c r="F12" s="36">
        <v>31422</v>
      </c>
      <c r="G12" s="37">
        <f t="shared" si="0"/>
        <v>314220</v>
      </c>
    </row>
    <row r="13" spans="1:7" ht="152.25" customHeight="1" thickBot="1">
      <c r="A13" s="95">
        <v>10</v>
      </c>
      <c r="B13" s="3" t="s">
        <v>32</v>
      </c>
      <c r="C13" s="3" t="s">
        <v>16</v>
      </c>
      <c r="D13" s="4" t="s">
        <v>9</v>
      </c>
      <c r="E13" s="5">
        <v>5</v>
      </c>
      <c r="F13" s="36">
        <v>80813</v>
      </c>
      <c r="G13" s="37">
        <f t="shared" si="0"/>
        <v>404065</v>
      </c>
    </row>
    <row r="14" spans="1:7" ht="150" customHeight="1" thickBot="1">
      <c r="A14" s="95">
        <v>11</v>
      </c>
      <c r="B14" s="3" t="s">
        <v>33</v>
      </c>
      <c r="C14" s="3" t="s">
        <v>136</v>
      </c>
      <c r="D14" s="4" t="s">
        <v>9</v>
      </c>
      <c r="E14" s="5">
        <v>5</v>
      </c>
      <c r="F14" s="36">
        <v>82278</v>
      </c>
      <c r="G14" s="37">
        <f t="shared" si="0"/>
        <v>411390</v>
      </c>
    </row>
    <row r="15" spans="1:7" ht="128.25" customHeight="1" thickBot="1">
      <c r="A15" s="95">
        <v>12</v>
      </c>
      <c r="B15" s="11" t="s">
        <v>34</v>
      </c>
      <c r="C15" s="8" t="s">
        <v>17</v>
      </c>
      <c r="D15" s="8" t="s">
        <v>9</v>
      </c>
      <c r="E15" s="10">
        <v>10</v>
      </c>
      <c r="F15" s="36">
        <v>75271</v>
      </c>
      <c r="G15" s="37">
        <f t="shared" si="0"/>
        <v>752710</v>
      </c>
    </row>
    <row r="16" spans="1:7" ht="124.5" thickBot="1">
      <c r="A16" s="95">
        <v>13</v>
      </c>
      <c r="B16" s="3" t="s">
        <v>35</v>
      </c>
      <c r="C16" s="3" t="s">
        <v>18</v>
      </c>
      <c r="D16" s="4" t="s">
        <v>9</v>
      </c>
      <c r="E16" s="5">
        <v>3</v>
      </c>
      <c r="F16" s="36">
        <v>61378</v>
      </c>
      <c r="G16" s="37">
        <f t="shared" si="0"/>
        <v>184134</v>
      </c>
    </row>
    <row r="17" spans="1:7" ht="113.25" thickBot="1">
      <c r="A17" s="95">
        <v>14</v>
      </c>
      <c r="B17" s="3" t="s">
        <v>36</v>
      </c>
      <c r="C17" s="3" t="s">
        <v>19</v>
      </c>
      <c r="D17" s="4" t="s">
        <v>9</v>
      </c>
      <c r="E17" s="5">
        <v>3</v>
      </c>
      <c r="F17" s="36">
        <v>76697</v>
      </c>
      <c r="G17" s="37">
        <f t="shared" si="0"/>
        <v>230091</v>
      </c>
    </row>
    <row r="18" spans="1:7" ht="124.5" thickBot="1">
      <c r="A18" s="95">
        <v>15</v>
      </c>
      <c r="B18" s="3" t="s">
        <v>37</v>
      </c>
      <c r="C18" s="3" t="s">
        <v>137</v>
      </c>
      <c r="D18" s="4" t="s">
        <v>9</v>
      </c>
      <c r="E18" s="5">
        <v>2</v>
      </c>
      <c r="F18" s="36">
        <v>81928</v>
      </c>
      <c r="G18" s="37">
        <f t="shared" si="0"/>
        <v>163856</v>
      </c>
    </row>
    <row r="19" spans="1:7" ht="128.25" customHeight="1" thickBot="1">
      <c r="A19" s="95">
        <v>16</v>
      </c>
      <c r="B19" s="11" t="s">
        <v>38</v>
      </c>
      <c r="C19" s="9" t="s">
        <v>138</v>
      </c>
      <c r="D19" s="8" t="s">
        <v>9</v>
      </c>
      <c r="E19" s="10">
        <v>10</v>
      </c>
      <c r="F19" s="36">
        <v>75271</v>
      </c>
      <c r="G19" s="37">
        <f t="shared" si="0"/>
        <v>752710</v>
      </c>
    </row>
    <row r="20" spans="1:7" ht="115.5" customHeight="1" thickBot="1">
      <c r="A20" s="95">
        <v>17</v>
      </c>
      <c r="B20" s="3" t="s">
        <v>39</v>
      </c>
      <c r="C20" s="3" t="s">
        <v>139</v>
      </c>
      <c r="D20" s="4" t="s">
        <v>9</v>
      </c>
      <c r="E20" s="5">
        <v>5</v>
      </c>
      <c r="F20" s="36">
        <v>182296</v>
      </c>
      <c r="G20" s="37">
        <f t="shared" si="0"/>
        <v>911480</v>
      </c>
    </row>
    <row r="21" spans="1:7" ht="113.25" thickBot="1">
      <c r="A21" s="95">
        <v>18</v>
      </c>
      <c r="B21" s="3" t="s">
        <v>40</v>
      </c>
      <c r="C21" s="3" t="s">
        <v>140</v>
      </c>
      <c r="D21" s="4" t="s">
        <v>9</v>
      </c>
      <c r="E21" s="5">
        <v>5</v>
      </c>
      <c r="F21" s="36">
        <v>59360</v>
      </c>
      <c r="G21" s="37">
        <f t="shared" si="0"/>
        <v>296800</v>
      </c>
    </row>
    <row r="22" spans="1:7" ht="124.5" thickBot="1">
      <c r="A22" s="95">
        <v>19</v>
      </c>
      <c r="B22" s="3" t="s">
        <v>41</v>
      </c>
      <c r="C22" s="3" t="s">
        <v>141</v>
      </c>
      <c r="D22" s="4" t="s">
        <v>9</v>
      </c>
      <c r="E22" s="5">
        <v>3</v>
      </c>
      <c r="F22" s="36">
        <v>102852</v>
      </c>
      <c r="G22" s="37">
        <f t="shared" si="0"/>
        <v>308556</v>
      </c>
    </row>
    <row r="23" spans="1:7" ht="124.5" thickBot="1">
      <c r="A23" s="95">
        <v>20</v>
      </c>
      <c r="B23" s="3" t="s">
        <v>42</v>
      </c>
      <c r="C23" s="3" t="s">
        <v>20</v>
      </c>
      <c r="D23" s="4" t="s">
        <v>9</v>
      </c>
      <c r="E23" s="5">
        <v>3</v>
      </c>
      <c r="F23" s="36">
        <v>230160</v>
      </c>
      <c r="G23" s="37">
        <f t="shared" si="0"/>
        <v>690480</v>
      </c>
    </row>
    <row r="24" spans="1:7" ht="140.25" customHeight="1" thickBot="1">
      <c r="A24" s="95">
        <v>21</v>
      </c>
      <c r="B24" s="11" t="s">
        <v>43</v>
      </c>
      <c r="C24" s="9" t="s">
        <v>21</v>
      </c>
      <c r="D24" s="8" t="s">
        <v>9</v>
      </c>
      <c r="E24" s="10">
        <v>4</v>
      </c>
      <c r="F24" s="36">
        <v>113478</v>
      </c>
      <c r="G24" s="37">
        <f t="shared" si="0"/>
        <v>453912</v>
      </c>
    </row>
    <row r="25" spans="1:7" ht="102" thickBot="1">
      <c r="A25" s="95">
        <v>22</v>
      </c>
      <c r="B25" s="3" t="s">
        <v>44</v>
      </c>
      <c r="C25" s="3" t="s">
        <v>142</v>
      </c>
      <c r="D25" s="4" t="s">
        <v>9</v>
      </c>
      <c r="E25" s="5">
        <v>3</v>
      </c>
      <c r="F25" s="36">
        <v>128558</v>
      </c>
      <c r="G25" s="37">
        <f t="shared" si="0"/>
        <v>385674</v>
      </c>
    </row>
    <row r="26" spans="1:7" ht="163.5" customHeight="1" thickBot="1">
      <c r="A26" s="95">
        <v>23</v>
      </c>
      <c r="B26" s="11" t="s">
        <v>45</v>
      </c>
      <c r="C26" s="9" t="s">
        <v>143</v>
      </c>
      <c r="D26" s="8" t="s">
        <v>9</v>
      </c>
      <c r="E26" s="10">
        <v>3</v>
      </c>
      <c r="F26" s="36">
        <v>168957</v>
      </c>
      <c r="G26" s="37">
        <f t="shared" si="0"/>
        <v>506871</v>
      </c>
    </row>
    <row r="27" spans="1:7" ht="113.25" thickBot="1">
      <c r="A27" s="95">
        <v>24</v>
      </c>
      <c r="B27" s="3" t="s">
        <v>59</v>
      </c>
      <c r="C27" s="3" t="s">
        <v>144</v>
      </c>
      <c r="D27" s="4" t="s">
        <v>9</v>
      </c>
      <c r="E27" s="5">
        <v>2</v>
      </c>
      <c r="F27" s="36">
        <v>563695</v>
      </c>
      <c r="G27" s="37">
        <f t="shared" si="0"/>
        <v>1127390</v>
      </c>
    </row>
    <row r="28" spans="1:7" ht="31.5" customHeight="1" thickBot="1">
      <c r="A28" s="95">
        <v>25</v>
      </c>
      <c r="B28" s="3" t="s">
        <v>47</v>
      </c>
      <c r="C28" s="3" t="s">
        <v>48</v>
      </c>
      <c r="D28" s="4" t="s">
        <v>22</v>
      </c>
      <c r="E28" s="5">
        <v>5</v>
      </c>
      <c r="F28" s="36">
        <v>87701</v>
      </c>
      <c r="G28" s="37">
        <f t="shared" si="0"/>
        <v>438505</v>
      </c>
    </row>
    <row r="29" spans="1:7" ht="68.25" thickBot="1">
      <c r="A29" s="95">
        <v>26</v>
      </c>
      <c r="B29" s="3" t="s">
        <v>49</v>
      </c>
      <c r="C29" s="3" t="s">
        <v>145</v>
      </c>
      <c r="D29" s="4" t="s">
        <v>9</v>
      </c>
      <c r="E29" s="5">
        <v>2</v>
      </c>
      <c r="F29" s="36">
        <v>54435</v>
      </c>
      <c r="G29" s="37">
        <f t="shared" si="0"/>
        <v>108870</v>
      </c>
    </row>
    <row r="30" spans="1:7" ht="79.5" thickBot="1">
      <c r="A30" s="95">
        <v>27</v>
      </c>
      <c r="B30" s="3" t="s">
        <v>50</v>
      </c>
      <c r="C30" s="3" t="s">
        <v>146</v>
      </c>
      <c r="D30" s="4" t="s">
        <v>9</v>
      </c>
      <c r="E30" s="5">
        <v>2</v>
      </c>
      <c r="F30" s="36">
        <v>54435</v>
      </c>
      <c r="G30" s="37">
        <f t="shared" si="0"/>
        <v>108870</v>
      </c>
    </row>
    <row r="31" spans="1:7" ht="68.25" thickBot="1">
      <c r="A31" s="95">
        <v>28</v>
      </c>
      <c r="B31" s="3" t="s">
        <v>51</v>
      </c>
      <c r="C31" s="3" t="s">
        <v>147</v>
      </c>
      <c r="D31" s="4" t="s">
        <v>9</v>
      </c>
      <c r="E31" s="5">
        <v>2</v>
      </c>
      <c r="F31" s="36">
        <v>54435</v>
      </c>
      <c r="G31" s="37">
        <f t="shared" si="0"/>
        <v>108870</v>
      </c>
    </row>
    <row r="32" spans="1:7" ht="23.25" thickBot="1">
      <c r="A32" s="95">
        <v>29</v>
      </c>
      <c r="B32" s="3" t="s">
        <v>46</v>
      </c>
      <c r="C32" s="3" t="s">
        <v>148</v>
      </c>
      <c r="D32" s="4" t="s">
        <v>9</v>
      </c>
      <c r="E32" s="5">
        <v>1</v>
      </c>
      <c r="F32" s="36">
        <v>28137</v>
      </c>
      <c r="G32" s="37">
        <f t="shared" si="0"/>
        <v>28137</v>
      </c>
    </row>
    <row r="33" spans="1:7" ht="23.25" thickBot="1">
      <c r="A33" s="95">
        <v>30</v>
      </c>
      <c r="B33" s="3" t="s">
        <v>52</v>
      </c>
      <c r="C33" s="3" t="s">
        <v>149</v>
      </c>
      <c r="D33" s="4" t="s">
        <v>9</v>
      </c>
      <c r="E33" s="5">
        <v>1</v>
      </c>
      <c r="F33" s="36">
        <v>28137</v>
      </c>
      <c r="G33" s="37">
        <f t="shared" si="0"/>
        <v>28137</v>
      </c>
    </row>
    <row r="34" spans="1:7" ht="23.25" thickBot="1">
      <c r="A34" s="95">
        <v>31</v>
      </c>
      <c r="B34" s="3" t="s">
        <v>53</v>
      </c>
      <c r="C34" s="3" t="s">
        <v>150</v>
      </c>
      <c r="D34" s="4" t="s">
        <v>9</v>
      </c>
      <c r="E34" s="5">
        <v>1</v>
      </c>
      <c r="F34" s="36">
        <v>18208</v>
      </c>
      <c r="G34" s="37">
        <f t="shared" si="0"/>
        <v>18208</v>
      </c>
    </row>
    <row r="35" spans="1:7" ht="23.25" thickBot="1">
      <c r="A35" s="95">
        <v>32</v>
      </c>
      <c r="B35" s="3" t="s">
        <v>54</v>
      </c>
      <c r="C35" s="3" t="s">
        <v>151</v>
      </c>
      <c r="D35" s="4" t="s">
        <v>9</v>
      </c>
      <c r="E35" s="5">
        <v>1</v>
      </c>
      <c r="F35" s="36">
        <v>17116</v>
      </c>
      <c r="G35" s="37">
        <f t="shared" si="0"/>
        <v>17116</v>
      </c>
    </row>
    <row r="36" spans="1:7" ht="23.25" thickBot="1">
      <c r="A36" s="95">
        <v>33</v>
      </c>
      <c r="B36" s="3" t="s">
        <v>55</v>
      </c>
      <c r="C36" s="3" t="s">
        <v>152</v>
      </c>
      <c r="D36" s="4" t="s">
        <v>22</v>
      </c>
      <c r="E36" s="12">
        <v>6</v>
      </c>
      <c r="F36" s="38">
        <v>34358</v>
      </c>
      <c r="G36" s="39">
        <f t="shared" si="0"/>
        <v>206148</v>
      </c>
    </row>
    <row r="37" spans="1:7" ht="23.25" thickBot="1">
      <c r="A37" s="95">
        <v>34</v>
      </c>
      <c r="B37" s="3" t="s">
        <v>56</v>
      </c>
      <c r="C37" s="3" t="s">
        <v>153</v>
      </c>
      <c r="D37" s="4" t="s">
        <v>9</v>
      </c>
      <c r="E37" s="5">
        <v>1</v>
      </c>
      <c r="F37" s="36">
        <v>18351</v>
      </c>
      <c r="G37" s="37">
        <f t="shared" si="0"/>
        <v>18351</v>
      </c>
    </row>
    <row r="38" spans="1:7" ht="113.25" thickBot="1">
      <c r="A38" s="95">
        <v>35</v>
      </c>
      <c r="B38" s="3" t="s">
        <v>57</v>
      </c>
      <c r="C38" s="3" t="s">
        <v>154</v>
      </c>
      <c r="D38" s="4" t="s">
        <v>9</v>
      </c>
      <c r="E38" s="5">
        <v>3</v>
      </c>
      <c r="F38" s="36">
        <v>252191</v>
      </c>
      <c r="G38" s="37">
        <f t="shared" si="0"/>
        <v>756573</v>
      </c>
    </row>
    <row r="39" spans="1:7" ht="113.25" thickBot="1">
      <c r="A39" s="95">
        <v>36</v>
      </c>
      <c r="B39" s="9" t="s">
        <v>58</v>
      </c>
      <c r="C39" s="9" t="s">
        <v>155</v>
      </c>
      <c r="D39" s="18" t="s">
        <v>9</v>
      </c>
      <c r="E39" s="19">
        <v>2</v>
      </c>
      <c r="F39" s="40">
        <v>107975</v>
      </c>
      <c r="G39" s="41">
        <f t="shared" si="0"/>
        <v>215950</v>
      </c>
    </row>
    <row r="40" spans="1:7" ht="15.75" thickBot="1">
      <c r="A40" s="96"/>
      <c r="B40" s="42" t="s">
        <v>84</v>
      </c>
      <c r="C40" s="42"/>
      <c r="D40" s="42"/>
      <c r="E40" s="42"/>
      <c r="F40" s="42"/>
      <c r="G40" s="43">
        <f>SUM(G4:G39)</f>
        <v>11405836</v>
      </c>
    </row>
    <row r="41" spans="1:7" ht="15.75">
      <c r="A41" s="97"/>
      <c r="B41" s="110" t="s">
        <v>60</v>
      </c>
      <c r="C41" s="110"/>
      <c r="D41" s="110"/>
      <c r="E41" s="110"/>
      <c r="F41" s="110"/>
      <c r="G41" s="44"/>
    </row>
    <row r="42" spans="1:7" ht="15.75" thickBot="1">
      <c r="A42" s="98" t="s">
        <v>0</v>
      </c>
      <c r="B42" s="33" t="s">
        <v>1</v>
      </c>
      <c r="C42" s="34" t="s">
        <v>7</v>
      </c>
      <c r="D42" s="34" t="s">
        <v>168</v>
      </c>
      <c r="E42" s="33" t="s">
        <v>2</v>
      </c>
      <c r="F42" s="33" t="s">
        <v>3</v>
      </c>
      <c r="G42" s="33" t="s">
        <v>4</v>
      </c>
    </row>
    <row r="43" spans="1:7" ht="39" thickBot="1">
      <c r="A43" s="95">
        <v>1</v>
      </c>
      <c r="B43" s="13" t="s">
        <v>61</v>
      </c>
      <c r="C43" s="14" t="s">
        <v>62</v>
      </c>
      <c r="D43" s="8" t="s">
        <v>63</v>
      </c>
      <c r="E43" s="8">
        <v>4</v>
      </c>
      <c r="F43" s="36">
        <v>72312</v>
      </c>
      <c r="G43" s="37">
        <f t="shared" ref="G43:G55" si="1">E43*F43</f>
        <v>289248</v>
      </c>
    </row>
    <row r="44" spans="1:7" ht="39" thickBot="1">
      <c r="A44" s="95">
        <v>2</v>
      </c>
      <c r="B44" s="15" t="s">
        <v>64</v>
      </c>
      <c r="C44" s="16" t="s">
        <v>65</v>
      </c>
      <c r="D44" s="4" t="s">
        <v>63</v>
      </c>
      <c r="E44" s="4">
        <v>1</v>
      </c>
      <c r="F44" s="36">
        <v>72312</v>
      </c>
      <c r="G44" s="37">
        <f t="shared" si="1"/>
        <v>72312</v>
      </c>
    </row>
    <row r="45" spans="1:7" ht="26.25" thickBot="1">
      <c r="A45" s="95">
        <v>3</v>
      </c>
      <c r="B45" s="15" t="s">
        <v>66</v>
      </c>
      <c r="C45" s="16" t="s">
        <v>65</v>
      </c>
      <c r="D45" s="4" t="s">
        <v>63</v>
      </c>
      <c r="E45" s="4">
        <v>1</v>
      </c>
      <c r="F45" s="36">
        <v>72312</v>
      </c>
      <c r="G45" s="37">
        <f t="shared" si="1"/>
        <v>72312</v>
      </c>
    </row>
    <row r="46" spans="1:7" ht="26.25" thickBot="1">
      <c r="A46" s="95">
        <v>4</v>
      </c>
      <c r="B46" s="15" t="s">
        <v>67</v>
      </c>
      <c r="C46" s="16" t="s">
        <v>68</v>
      </c>
      <c r="D46" s="4" t="s">
        <v>63</v>
      </c>
      <c r="E46" s="4">
        <v>1</v>
      </c>
      <c r="F46" s="36">
        <v>72312</v>
      </c>
      <c r="G46" s="37">
        <f t="shared" si="1"/>
        <v>72312</v>
      </c>
    </row>
    <row r="47" spans="1:7" ht="15.75" thickBot="1">
      <c r="A47" s="95">
        <v>5</v>
      </c>
      <c r="B47" s="15" t="s">
        <v>69</v>
      </c>
      <c r="C47" s="16" t="s">
        <v>70</v>
      </c>
      <c r="D47" s="4" t="s">
        <v>63</v>
      </c>
      <c r="E47" s="4">
        <v>1</v>
      </c>
      <c r="F47" s="36">
        <v>72312</v>
      </c>
      <c r="G47" s="37">
        <f t="shared" si="1"/>
        <v>72312</v>
      </c>
    </row>
    <row r="48" spans="1:7" ht="26.25" thickBot="1">
      <c r="A48" s="95">
        <v>6</v>
      </c>
      <c r="B48" s="15" t="s">
        <v>71</v>
      </c>
      <c r="C48" s="16" t="s">
        <v>68</v>
      </c>
      <c r="D48" s="4" t="s">
        <v>63</v>
      </c>
      <c r="E48" s="4">
        <v>2</v>
      </c>
      <c r="F48" s="36">
        <v>73345</v>
      </c>
      <c r="G48" s="37">
        <f t="shared" si="1"/>
        <v>146690</v>
      </c>
    </row>
    <row r="49" spans="1:7" ht="60.75" thickBot="1">
      <c r="A49" s="95">
        <v>7</v>
      </c>
      <c r="B49" s="17" t="s">
        <v>72</v>
      </c>
      <c r="C49" s="16" t="s">
        <v>73</v>
      </c>
      <c r="D49" s="4" t="s">
        <v>63</v>
      </c>
      <c r="E49" s="4">
        <v>4</v>
      </c>
      <c r="F49" s="36">
        <v>119144</v>
      </c>
      <c r="G49" s="37">
        <f t="shared" si="1"/>
        <v>476576</v>
      </c>
    </row>
    <row r="50" spans="1:7" ht="45.75" thickBot="1">
      <c r="A50" s="95">
        <v>8</v>
      </c>
      <c r="B50" s="17" t="s">
        <v>74</v>
      </c>
      <c r="C50" s="14" t="s">
        <v>73</v>
      </c>
      <c r="D50" s="8" t="s">
        <v>63</v>
      </c>
      <c r="E50" s="8">
        <v>4</v>
      </c>
      <c r="F50" s="36">
        <v>70936</v>
      </c>
      <c r="G50" s="37">
        <f t="shared" si="1"/>
        <v>283744</v>
      </c>
    </row>
    <row r="51" spans="1:7" ht="45.75" thickBot="1">
      <c r="A51" s="95">
        <v>9</v>
      </c>
      <c r="B51" s="17" t="s">
        <v>75</v>
      </c>
      <c r="C51" s="14" t="s">
        <v>73</v>
      </c>
      <c r="D51" s="8" t="s">
        <v>63</v>
      </c>
      <c r="E51" s="8">
        <v>8</v>
      </c>
      <c r="F51" s="36">
        <v>98484</v>
      </c>
      <c r="G51" s="37">
        <f t="shared" si="1"/>
        <v>787872</v>
      </c>
    </row>
    <row r="52" spans="1:7" ht="45.75" thickBot="1">
      <c r="A52" s="95">
        <v>10</v>
      </c>
      <c r="B52" s="17" t="s">
        <v>76</v>
      </c>
      <c r="C52" s="16" t="s">
        <v>77</v>
      </c>
      <c r="D52" s="4" t="s">
        <v>63</v>
      </c>
      <c r="E52" s="4">
        <v>1</v>
      </c>
      <c r="F52" s="36">
        <v>28925</v>
      </c>
      <c r="G52" s="37">
        <f t="shared" si="1"/>
        <v>28925</v>
      </c>
    </row>
    <row r="53" spans="1:7" ht="26.25" thickBot="1">
      <c r="A53" s="95">
        <v>11</v>
      </c>
      <c r="B53" s="15" t="s">
        <v>78</v>
      </c>
      <c r="C53" s="16" t="s">
        <v>79</v>
      </c>
      <c r="D53" s="4" t="s">
        <v>63</v>
      </c>
      <c r="E53" s="4">
        <v>8</v>
      </c>
      <c r="F53" s="36">
        <v>74240</v>
      </c>
      <c r="G53" s="37">
        <f t="shared" si="1"/>
        <v>593920</v>
      </c>
    </row>
    <row r="54" spans="1:7" ht="26.25" thickBot="1">
      <c r="A54" s="95">
        <v>12</v>
      </c>
      <c r="B54" s="15" t="s">
        <v>80</v>
      </c>
      <c r="C54" s="16" t="s">
        <v>81</v>
      </c>
      <c r="D54" s="4" t="s">
        <v>63</v>
      </c>
      <c r="E54" s="4">
        <v>1</v>
      </c>
      <c r="F54" s="36">
        <v>28925</v>
      </c>
      <c r="G54" s="37">
        <f t="shared" si="1"/>
        <v>28925</v>
      </c>
    </row>
    <row r="55" spans="1:7" ht="26.25" thickBot="1">
      <c r="A55" s="95">
        <v>13</v>
      </c>
      <c r="B55" s="15" t="s">
        <v>82</v>
      </c>
      <c r="C55" s="16" t="s">
        <v>77</v>
      </c>
      <c r="D55" s="4" t="s">
        <v>63</v>
      </c>
      <c r="E55" s="4">
        <v>1</v>
      </c>
      <c r="F55" s="36">
        <v>28925</v>
      </c>
      <c r="G55" s="37">
        <f t="shared" si="1"/>
        <v>28925</v>
      </c>
    </row>
    <row r="56" spans="1:7">
      <c r="A56" s="46"/>
      <c r="B56" s="45" t="s">
        <v>83</v>
      </c>
      <c r="C56" s="45"/>
      <c r="D56" s="46"/>
      <c r="E56" s="46"/>
      <c r="F56" s="46"/>
      <c r="G56" s="37">
        <f>SUM(G43:G55)</f>
        <v>2954073</v>
      </c>
    </row>
    <row r="57" spans="1:7" ht="15.75" thickBot="1">
      <c r="A57" s="97"/>
      <c r="B57" s="44"/>
      <c r="C57" s="47" t="s">
        <v>90</v>
      </c>
      <c r="D57" s="44"/>
      <c r="E57" s="44"/>
      <c r="F57" s="44"/>
      <c r="G57" s="44"/>
    </row>
    <row r="58" spans="1:7" ht="45.75" thickBot="1">
      <c r="A58" s="95">
        <v>1</v>
      </c>
      <c r="B58" s="48" t="s">
        <v>85</v>
      </c>
      <c r="C58" s="48" t="s">
        <v>85</v>
      </c>
      <c r="D58" s="4" t="s">
        <v>86</v>
      </c>
      <c r="E58" s="4">
        <v>16</v>
      </c>
      <c r="F58" s="36">
        <v>48000</v>
      </c>
      <c r="G58" s="37">
        <f t="shared" ref="G58:G61" si="2">E58*F58</f>
        <v>768000</v>
      </c>
    </row>
    <row r="59" spans="1:7" ht="45.75" thickBot="1">
      <c r="A59" s="95">
        <v>2</v>
      </c>
      <c r="B59" s="48" t="s">
        <v>87</v>
      </c>
      <c r="C59" s="48" t="s">
        <v>87</v>
      </c>
      <c r="D59" s="4" t="s">
        <v>86</v>
      </c>
      <c r="E59" s="4">
        <v>4</v>
      </c>
      <c r="F59" s="36">
        <v>80000</v>
      </c>
      <c r="G59" s="37">
        <f t="shared" si="2"/>
        <v>320000</v>
      </c>
    </row>
    <row r="60" spans="1:7" ht="39" thickBot="1">
      <c r="A60" s="95">
        <v>3</v>
      </c>
      <c r="B60" s="22" t="s">
        <v>88</v>
      </c>
      <c r="C60" s="22" t="s">
        <v>88</v>
      </c>
      <c r="D60" s="18" t="s">
        <v>86</v>
      </c>
      <c r="E60" s="4">
        <v>2</v>
      </c>
      <c r="F60" s="36">
        <v>65000</v>
      </c>
      <c r="G60" s="37">
        <f t="shared" si="2"/>
        <v>130000</v>
      </c>
    </row>
    <row r="61" spans="1:7" ht="30.75" customHeight="1">
      <c r="A61" s="95">
        <v>4</v>
      </c>
      <c r="B61" s="24" t="s">
        <v>89</v>
      </c>
      <c r="C61" s="24" t="s">
        <v>89</v>
      </c>
      <c r="D61" s="25" t="s">
        <v>86</v>
      </c>
      <c r="E61" s="18">
        <v>4</v>
      </c>
      <c r="F61" s="40">
        <v>40000</v>
      </c>
      <c r="G61" s="41">
        <f t="shared" si="2"/>
        <v>160000</v>
      </c>
    </row>
    <row r="62" spans="1:7">
      <c r="A62" s="99"/>
      <c r="B62" s="49"/>
      <c r="C62" s="49"/>
      <c r="D62" s="49"/>
      <c r="E62" s="49"/>
      <c r="F62" s="49"/>
      <c r="G62" s="50">
        <f>SUM(G58:G61)</f>
        <v>1378000</v>
      </c>
    </row>
    <row r="63" spans="1:7" ht="15.75" thickBot="1">
      <c r="A63" s="97"/>
      <c r="B63" s="44"/>
      <c r="C63" s="44"/>
      <c r="D63" s="44"/>
      <c r="E63" s="44"/>
      <c r="F63" s="44"/>
      <c r="G63" s="44"/>
    </row>
    <row r="64" spans="1:7" ht="16.5" thickBot="1">
      <c r="A64" s="100"/>
      <c r="B64" s="68"/>
      <c r="C64" s="112" t="s">
        <v>118</v>
      </c>
      <c r="D64" s="112"/>
      <c r="E64" s="112"/>
      <c r="F64" s="112"/>
      <c r="G64" s="69"/>
    </row>
    <row r="65" spans="1:7" ht="30" customHeight="1">
      <c r="A65" s="101" t="s">
        <v>0</v>
      </c>
      <c r="B65" s="66" t="s">
        <v>91</v>
      </c>
      <c r="C65" s="66" t="s">
        <v>1</v>
      </c>
      <c r="D65" s="67" t="s">
        <v>168</v>
      </c>
      <c r="E65" s="66" t="s">
        <v>2</v>
      </c>
      <c r="F65" s="66" t="s">
        <v>3</v>
      </c>
      <c r="G65" s="70" t="s">
        <v>4</v>
      </c>
    </row>
    <row r="66" spans="1:7" ht="36" customHeight="1">
      <c r="A66" s="102">
        <v>1</v>
      </c>
      <c r="B66" s="51">
        <v>83400116</v>
      </c>
      <c r="C66" s="52" t="s">
        <v>156</v>
      </c>
      <c r="D66" s="29" t="s">
        <v>92</v>
      </c>
      <c r="E66" s="30">
        <v>20</v>
      </c>
      <c r="F66" s="53">
        <v>73166</v>
      </c>
      <c r="G66" s="71">
        <f t="shared" ref="G66:G70" si="3">E66*F66</f>
        <v>1463320</v>
      </c>
    </row>
    <row r="67" spans="1:7" ht="45">
      <c r="A67" s="102">
        <v>2</v>
      </c>
      <c r="B67" s="51">
        <v>83401621</v>
      </c>
      <c r="C67" s="52" t="s">
        <v>157</v>
      </c>
      <c r="D67" s="29" t="s">
        <v>92</v>
      </c>
      <c r="E67" s="30">
        <v>20</v>
      </c>
      <c r="F67" s="54">
        <v>69547</v>
      </c>
      <c r="G67" s="71">
        <f t="shared" si="3"/>
        <v>1390940</v>
      </c>
    </row>
    <row r="68" spans="1:7" ht="30.75" customHeight="1">
      <c r="A68" s="102">
        <v>3</v>
      </c>
      <c r="B68" s="51">
        <v>90405919</v>
      </c>
      <c r="C68" s="28" t="s">
        <v>158</v>
      </c>
      <c r="D68" s="29" t="s">
        <v>93</v>
      </c>
      <c r="E68" s="30">
        <v>3</v>
      </c>
      <c r="F68" s="53">
        <v>21535</v>
      </c>
      <c r="G68" s="71">
        <f t="shared" si="3"/>
        <v>64605</v>
      </c>
    </row>
    <row r="69" spans="1:7" ht="30">
      <c r="A69" s="102">
        <v>4</v>
      </c>
      <c r="B69" s="35">
        <v>90406019</v>
      </c>
      <c r="C69" s="59" t="s">
        <v>159</v>
      </c>
      <c r="D69" s="29" t="s">
        <v>93</v>
      </c>
      <c r="E69" s="30">
        <v>3</v>
      </c>
      <c r="F69" s="53">
        <v>21535</v>
      </c>
      <c r="G69" s="71">
        <f t="shared" si="3"/>
        <v>64605</v>
      </c>
    </row>
    <row r="70" spans="1:7" ht="30">
      <c r="A70" s="102">
        <v>5</v>
      </c>
      <c r="B70" s="57">
        <v>90406116</v>
      </c>
      <c r="C70" s="55" t="s">
        <v>160</v>
      </c>
      <c r="D70" s="58" t="s">
        <v>93</v>
      </c>
      <c r="E70" s="30">
        <v>3</v>
      </c>
      <c r="F70" s="53">
        <v>21535</v>
      </c>
      <c r="G70" s="71">
        <f t="shared" si="3"/>
        <v>64605</v>
      </c>
    </row>
    <row r="71" spans="1:7" ht="15.75" thickBot="1">
      <c r="A71" s="103"/>
      <c r="B71" s="72"/>
      <c r="C71" s="73" t="s">
        <v>84</v>
      </c>
      <c r="D71" s="74"/>
      <c r="E71" s="74"/>
      <c r="F71" s="74"/>
      <c r="G71" s="75">
        <f>SUM(G66:G70)</f>
        <v>3048075</v>
      </c>
    </row>
    <row r="72" spans="1:7" ht="15.75" thickBot="1">
      <c r="A72" s="97"/>
      <c r="B72" s="44"/>
      <c r="C72" s="44"/>
      <c r="D72" s="44"/>
      <c r="E72" s="44"/>
      <c r="F72" s="44"/>
      <c r="G72" s="44"/>
    </row>
    <row r="73" spans="1:7" ht="25.5" customHeight="1">
      <c r="A73" s="116" t="s">
        <v>0</v>
      </c>
      <c r="B73" s="118" t="s">
        <v>91</v>
      </c>
      <c r="C73" s="118" t="s">
        <v>94</v>
      </c>
      <c r="D73" s="76" t="s">
        <v>8</v>
      </c>
      <c r="E73" s="77" t="s">
        <v>95</v>
      </c>
      <c r="F73" s="121" t="s">
        <v>98</v>
      </c>
      <c r="G73" s="123" t="s">
        <v>99</v>
      </c>
    </row>
    <row r="74" spans="1:7" ht="25.5">
      <c r="A74" s="117"/>
      <c r="B74" s="119"/>
      <c r="C74" s="120"/>
      <c r="D74" s="63" t="s">
        <v>97</v>
      </c>
      <c r="E74" s="64" t="s">
        <v>96</v>
      </c>
      <c r="F74" s="122"/>
      <c r="G74" s="124"/>
    </row>
    <row r="75" spans="1:7" ht="25.5">
      <c r="A75" s="125">
        <v>1</v>
      </c>
      <c r="B75" s="114" t="s">
        <v>100</v>
      </c>
      <c r="C75" s="56" t="s">
        <v>101</v>
      </c>
      <c r="D75" s="127" t="s">
        <v>9</v>
      </c>
      <c r="E75" s="126">
        <v>55</v>
      </c>
      <c r="F75" s="128">
        <v>39585</v>
      </c>
      <c r="G75" s="113">
        <v>2177175</v>
      </c>
    </row>
    <row r="76" spans="1:7">
      <c r="A76" s="125"/>
      <c r="B76" s="114"/>
      <c r="C76" s="60" t="s">
        <v>161</v>
      </c>
      <c r="D76" s="127"/>
      <c r="E76" s="115"/>
      <c r="F76" s="128"/>
      <c r="G76" s="113"/>
    </row>
    <row r="77" spans="1:7" ht="25.5">
      <c r="A77" s="125">
        <v>2</v>
      </c>
      <c r="B77" s="114">
        <v>5433514</v>
      </c>
      <c r="C77" s="61" t="s">
        <v>102</v>
      </c>
      <c r="D77" s="127" t="s">
        <v>9</v>
      </c>
      <c r="E77" s="115">
        <v>32</v>
      </c>
      <c r="F77" s="128">
        <v>24000</v>
      </c>
      <c r="G77" s="113">
        <v>768000</v>
      </c>
    </row>
    <row r="78" spans="1:7">
      <c r="A78" s="125"/>
      <c r="B78" s="114"/>
      <c r="C78" s="60" t="s">
        <v>162</v>
      </c>
      <c r="D78" s="127"/>
      <c r="E78" s="115"/>
      <c r="F78" s="128"/>
      <c r="G78" s="113"/>
    </row>
    <row r="79" spans="1:7" ht="25.5">
      <c r="A79" s="125">
        <v>3</v>
      </c>
      <c r="B79" s="114" t="s">
        <v>103</v>
      </c>
      <c r="C79" s="61" t="s">
        <v>104</v>
      </c>
      <c r="D79" s="127" t="s">
        <v>9</v>
      </c>
      <c r="E79" s="115" t="s">
        <v>106</v>
      </c>
      <c r="F79" s="128">
        <v>46080</v>
      </c>
      <c r="G79" s="113">
        <v>1428480</v>
      </c>
    </row>
    <row r="80" spans="1:7">
      <c r="A80" s="125"/>
      <c r="B80" s="114"/>
      <c r="C80" s="60" t="s">
        <v>105</v>
      </c>
      <c r="D80" s="127"/>
      <c r="E80" s="115"/>
      <c r="F80" s="128"/>
      <c r="G80" s="113"/>
    </row>
    <row r="81" spans="1:7" ht="25.5">
      <c r="A81" s="125">
        <v>4</v>
      </c>
      <c r="B81" s="114" t="s">
        <v>107</v>
      </c>
      <c r="C81" s="61" t="s">
        <v>108</v>
      </c>
      <c r="D81" s="127" t="s">
        <v>9</v>
      </c>
      <c r="E81" s="115">
        <v>12</v>
      </c>
      <c r="F81" s="128">
        <v>292378</v>
      </c>
      <c r="G81" s="113">
        <v>3508536</v>
      </c>
    </row>
    <row r="82" spans="1:7">
      <c r="A82" s="125"/>
      <c r="B82" s="114"/>
      <c r="C82" s="60" t="s">
        <v>109</v>
      </c>
      <c r="D82" s="127"/>
      <c r="E82" s="115"/>
      <c r="F82" s="128"/>
      <c r="G82" s="113"/>
    </row>
    <row r="83" spans="1:7" ht="25.5">
      <c r="A83" s="125">
        <v>5</v>
      </c>
      <c r="B83" s="114">
        <v>83401621</v>
      </c>
      <c r="C83" s="61" t="s">
        <v>110</v>
      </c>
      <c r="D83" s="127" t="s">
        <v>9</v>
      </c>
      <c r="E83" s="115">
        <v>7</v>
      </c>
      <c r="F83" s="128">
        <v>40834</v>
      </c>
      <c r="G83" s="113">
        <v>285838</v>
      </c>
    </row>
    <row r="84" spans="1:7">
      <c r="A84" s="125"/>
      <c r="B84" s="114"/>
      <c r="C84" s="60" t="s">
        <v>111</v>
      </c>
      <c r="D84" s="127"/>
      <c r="E84" s="115"/>
      <c r="F84" s="128"/>
      <c r="G84" s="113"/>
    </row>
    <row r="85" spans="1:7" ht="25.5">
      <c r="A85" s="125">
        <v>6</v>
      </c>
      <c r="B85" s="114">
        <v>213570</v>
      </c>
      <c r="C85" s="61" t="s">
        <v>112</v>
      </c>
      <c r="D85" s="127" t="s">
        <v>114</v>
      </c>
      <c r="E85" s="115">
        <v>24</v>
      </c>
      <c r="F85" s="128">
        <v>54424</v>
      </c>
      <c r="G85" s="113">
        <v>1306176</v>
      </c>
    </row>
    <row r="86" spans="1:7">
      <c r="A86" s="125"/>
      <c r="B86" s="114"/>
      <c r="C86" s="60" t="s">
        <v>113</v>
      </c>
      <c r="D86" s="127"/>
      <c r="E86" s="115"/>
      <c r="F86" s="128"/>
      <c r="G86" s="113"/>
    </row>
    <row r="87" spans="1:7" ht="25.5">
      <c r="A87" s="125">
        <v>7</v>
      </c>
      <c r="B87" s="114">
        <v>213571</v>
      </c>
      <c r="C87" s="61" t="s">
        <v>115</v>
      </c>
      <c r="D87" s="127" t="s">
        <v>114</v>
      </c>
      <c r="E87" s="115">
        <v>24</v>
      </c>
      <c r="F87" s="128">
        <v>54424</v>
      </c>
      <c r="G87" s="113">
        <v>1306176</v>
      </c>
    </row>
    <row r="88" spans="1:7">
      <c r="A88" s="125"/>
      <c r="B88" s="114"/>
      <c r="C88" s="60" t="s">
        <v>113</v>
      </c>
      <c r="D88" s="127"/>
      <c r="E88" s="115"/>
      <c r="F88" s="128"/>
      <c r="G88" s="113"/>
    </row>
    <row r="89" spans="1:7">
      <c r="A89" s="78">
        <v>8</v>
      </c>
      <c r="B89" s="114">
        <v>213572</v>
      </c>
      <c r="C89" s="31" t="s">
        <v>116</v>
      </c>
      <c r="D89" s="127" t="s">
        <v>114</v>
      </c>
      <c r="E89" s="115">
        <v>24</v>
      </c>
      <c r="F89" s="128">
        <v>54424</v>
      </c>
      <c r="G89" s="113">
        <v>1306176</v>
      </c>
    </row>
    <row r="90" spans="1:7" ht="25.5">
      <c r="A90" s="79"/>
      <c r="B90" s="114"/>
      <c r="C90" s="31" t="s">
        <v>117</v>
      </c>
      <c r="D90" s="127"/>
      <c r="E90" s="115"/>
      <c r="F90" s="128"/>
      <c r="G90" s="113"/>
    </row>
    <row r="91" spans="1:7" ht="15.75" thickBot="1">
      <c r="A91" s="80"/>
      <c r="B91" s="114"/>
      <c r="C91" s="32" t="s">
        <v>113</v>
      </c>
      <c r="D91" s="127"/>
      <c r="E91" s="115"/>
      <c r="F91" s="128"/>
      <c r="G91" s="113"/>
    </row>
    <row r="92" spans="1:7" ht="15.75" thickBot="1">
      <c r="A92" s="96"/>
      <c r="B92" s="42" t="s">
        <v>84</v>
      </c>
      <c r="C92" s="42"/>
      <c r="D92" s="42"/>
      <c r="E92" s="42"/>
      <c r="F92" s="42"/>
      <c r="G92" s="65">
        <f>SUM(G75:G91)</f>
        <v>12086557</v>
      </c>
    </row>
    <row r="93" spans="1:7">
      <c r="A93" s="104"/>
      <c r="B93" s="86"/>
      <c r="C93" s="87"/>
      <c r="D93" s="88"/>
      <c r="E93" s="87"/>
      <c r="F93" s="87"/>
      <c r="G93" s="89"/>
    </row>
    <row r="94" spans="1:7">
      <c r="A94" s="99"/>
      <c r="B94" s="1" t="s">
        <v>0</v>
      </c>
      <c r="C94" s="1" t="s">
        <v>1</v>
      </c>
      <c r="D94" s="2" t="s">
        <v>8</v>
      </c>
      <c r="E94" s="1" t="s">
        <v>2</v>
      </c>
      <c r="F94" s="1" t="s">
        <v>3</v>
      </c>
      <c r="G94" s="1" t="s">
        <v>4</v>
      </c>
    </row>
    <row r="95" spans="1:7" ht="60">
      <c r="A95" s="92">
        <v>1</v>
      </c>
      <c r="B95" s="21" t="s">
        <v>120</v>
      </c>
      <c r="C95" s="91" t="s">
        <v>120</v>
      </c>
      <c r="D95" s="23" t="s">
        <v>92</v>
      </c>
      <c r="E95" s="90">
        <v>150</v>
      </c>
      <c r="F95" s="6">
        <v>5200</v>
      </c>
      <c r="G95" s="7">
        <f t="shared" ref="G95:G105" si="4">E95*F95</f>
        <v>780000</v>
      </c>
    </row>
    <row r="96" spans="1:7">
      <c r="A96" s="92">
        <v>2</v>
      </c>
      <c r="B96" s="20" t="s">
        <v>121</v>
      </c>
      <c r="C96" s="92" t="s">
        <v>121</v>
      </c>
      <c r="D96" s="23" t="s">
        <v>122</v>
      </c>
      <c r="E96" s="90">
        <v>100</v>
      </c>
      <c r="F96" s="6">
        <v>890</v>
      </c>
      <c r="G96" s="7">
        <f t="shared" si="4"/>
        <v>89000</v>
      </c>
    </row>
    <row r="97" spans="1:7" ht="60">
      <c r="A97" s="92">
        <v>3</v>
      </c>
      <c r="B97" s="21" t="s">
        <v>123</v>
      </c>
      <c r="C97" s="91" t="s">
        <v>123</v>
      </c>
      <c r="D97" s="23" t="s">
        <v>124</v>
      </c>
      <c r="E97" s="90">
        <v>4</v>
      </c>
      <c r="F97" s="6">
        <v>6500</v>
      </c>
      <c r="G97" s="7">
        <f t="shared" si="4"/>
        <v>26000</v>
      </c>
    </row>
    <row r="98" spans="1:7" ht="45">
      <c r="A98" s="92">
        <v>4</v>
      </c>
      <c r="B98" s="21" t="s">
        <v>125</v>
      </c>
      <c r="C98" s="91" t="s">
        <v>125</v>
      </c>
      <c r="D98" s="23" t="s">
        <v>124</v>
      </c>
      <c r="E98" s="90">
        <v>4</v>
      </c>
      <c r="F98" s="6">
        <v>3800</v>
      </c>
      <c r="G98" s="7">
        <f t="shared" si="4"/>
        <v>15200</v>
      </c>
    </row>
    <row r="99" spans="1:7" ht="45">
      <c r="A99" s="92">
        <v>5</v>
      </c>
      <c r="B99" s="21" t="s">
        <v>126</v>
      </c>
      <c r="C99" s="91" t="s">
        <v>126</v>
      </c>
      <c r="D99" s="23" t="s">
        <v>122</v>
      </c>
      <c r="E99" s="90">
        <v>500</v>
      </c>
      <c r="F99" s="6">
        <v>146</v>
      </c>
      <c r="G99" s="7">
        <f t="shared" si="4"/>
        <v>73000</v>
      </c>
    </row>
    <row r="100" spans="1:7">
      <c r="A100" s="92">
        <v>6</v>
      </c>
      <c r="B100" s="20" t="s">
        <v>127</v>
      </c>
      <c r="C100" s="92" t="s">
        <v>127</v>
      </c>
      <c r="D100" s="23" t="s">
        <v>122</v>
      </c>
      <c r="E100" s="90">
        <v>4</v>
      </c>
      <c r="F100" s="6">
        <v>35000</v>
      </c>
      <c r="G100" s="7">
        <f t="shared" si="4"/>
        <v>140000</v>
      </c>
    </row>
    <row r="101" spans="1:7" ht="120">
      <c r="A101" s="92">
        <v>7</v>
      </c>
      <c r="B101" s="21" t="s">
        <v>128</v>
      </c>
      <c r="C101" s="91" t="s">
        <v>128</v>
      </c>
      <c r="D101" s="23" t="s">
        <v>122</v>
      </c>
      <c r="E101" s="90">
        <v>100</v>
      </c>
      <c r="F101" s="6">
        <v>1200</v>
      </c>
      <c r="G101" s="7">
        <f t="shared" si="4"/>
        <v>120000</v>
      </c>
    </row>
    <row r="102" spans="1:7">
      <c r="A102" s="92">
        <v>8</v>
      </c>
      <c r="B102" s="20" t="s">
        <v>129</v>
      </c>
      <c r="C102" s="92" t="s">
        <v>129</v>
      </c>
      <c r="D102" s="81" t="s">
        <v>124</v>
      </c>
      <c r="E102" s="82">
        <v>1</v>
      </c>
      <c r="F102" s="83">
        <v>3640</v>
      </c>
      <c r="G102" s="84">
        <f t="shared" si="4"/>
        <v>3640</v>
      </c>
    </row>
    <row r="103" spans="1:7" ht="105">
      <c r="A103" s="92">
        <v>9</v>
      </c>
      <c r="B103" s="21" t="s">
        <v>130</v>
      </c>
      <c r="C103" s="91" t="s">
        <v>130</v>
      </c>
      <c r="D103" s="81" t="s">
        <v>92</v>
      </c>
      <c r="E103" s="82">
        <v>10</v>
      </c>
      <c r="F103" s="83">
        <v>19500</v>
      </c>
      <c r="G103" s="84">
        <f t="shared" si="4"/>
        <v>195000</v>
      </c>
    </row>
    <row r="104" spans="1:7" ht="60">
      <c r="A104" s="92">
        <v>10</v>
      </c>
      <c r="B104" s="21" t="s">
        <v>131</v>
      </c>
      <c r="C104" s="91" t="s">
        <v>131</v>
      </c>
      <c r="D104" s="81" t="s">
        <v>92</v>
      </c>
      <c r="E104" s="82">
        <v>10</v>
      </c>
      <c r="F104" s="83">
        <v>3100</v>
      </c>
      <c r="G104" s="84">
        <f t="shared" si="4"/>
        <v>31000</v>
      </c>
    </row>
    <row r="105" spans="1:7" ht="22.5" customHeight="1">
      <c r="A105" s="92">
        <v>11</v>
      </c>
      <c r="B105" s="20" t="s">
        <v>132</v>
      </c>
      <c r="C105" s="92" t="s">
        <v>132</v>
      </c>
      <c r="D105" s="20" t="s">
        <v>119</v>
      </c>
      <c r="E105" s="20">
        <v>60</v>
      </c>
      <c r="F105" s="26">
        <v>3800</v>
      </c>
      <c r="G105" s="27">
        <f t="shared" si="4"/>
        <v>228000</v>
      </c>
    </row>
    <row r="106" spans="1:7" ht="15.75">
      <c r="A106" s="92"/>
      <c r="B106" s="20"/>
      <c r="C106" s="93" t="s">
        <v>84</v>
      </c>
      <c r="D106" s="85"/>
      <c r="E106" s="85"/>
      <c r="F106" s="85"/>
      <c r="G106" s="94">
        <f>SUM(G95:G105)</f>
        <v>1700840</v>
      </c>
    </row>
    <row r="107" spans="1:7">
      <c r="A107" s="92"/>
      <c r="B107" s="20"/>
      <c r="C107" s="45" t="s">
        <v>163</v>
      </c>
      <c r="D107" s="20"/>
      <c r="E107" s="20"/>
      <c r="F107" s="20"/>
      <c r="G107" s="62">
        <f>G40+G56+G62+G71+G92+G106</f>
        <v>32573381</v>
      </c>
    </row>
    <row r="109" spans="1:7" ht="15.75">
      <c r="C109" s="111" t="s">
        <v>167</v>
      </c>
      <c r="D109" s="111"/>
      <c r="E109" s="111"/>
      <c r="F109" s="111"/>
      <c r="G109" s="111"/>
    </row>
    <row r="110" spans="1:7" ht="15.75">
      <c r="C110" s="107" t="s">
        <v>164</v>
      </c>
      <c r="D110" s="107"/>
      <c r="E110" s="107"/>
      <c r="F110" s="107"/>
      <c r="G110" s="107"/>
    </row>
    <row r="111" spans="1:7" ht="15.75">
      <c r="C111" s="105" t="s">
        <v>165</v>
      </c>
      <c r="D111" s="105"/>
      <c r="E111" s="105"/>
      <c r="F111" s="105"/>
      <c r="G111" s="105"/>
    </row>
    <row r="112" spans="1:7" ht="15.75">
      <c r="C112" s="106" t="s">
        <v>166</v>
      </c>
      <c r="D112" s="106"/>
      <c r="E112" s="106"/>
      <c r="F112" s="106"/>
      <c r="G112" s="106"/>
    </row>
    <row r="113" spans="3:7" ht="15.75">
      <c r="C113" s="105" t="s">
        <v>169</v>
      </c>
      <c r="D113" s="105"/>
      <c r="E113" s="105"/>
      <c r="F113" s="105"/>
      <c r="G113" s="105"/>
    </row>
    <row r="114" spans="3:7" ht="15.75">
      <c r="C114" s="107" t="s">
        <v>170</v>
      </c>
      <c r="D114" s="107"/>
      <c r="E114" s="107"/>
      <c r="F114" s="107"/>
      <c r="G114" s="107"/>
    </row>
    <row r="115" spans="3:7" ht="40.5" customHeight="1">
      <c r="C115" s="106" t="s">
        <v>171</v>
      </c>
      <c r="D115" s="106"/>
      <c r="E115" s="106"/>
      <c r="F115" s="106"/>
      <c r="G115" s="106"/>
    </row>
  </sheetData>
  <mergeCells count="63">
    <mergeCell ref="D89:D91"/>
    <mergeCell ref="F89:F91"/>
    <mergeCell ref="A85:A86"/>
    <mergeCell ref="B85:B86"/>
    <mergeCell ref="E85:E86"/>
    <mergeCell ref="D85:D86"/>
    <mergeCell ref="F85:F86"/>
    <mergeCell ref="A87:A88"/>
    <mergeCell ref="B87:B88"/>
    <mergeCell ref="E87:E88"/>
    <mergeCell ref="D87:D88"/>
    <mergeCell ref="F87:F88"/>
    <mergeCell ref="A81:A82"/>
    <mergeCell ref="B81:B82"/>
    <mergeCell ref="E81:E82"/>
    <mergeCell ref="D81:D82"/>
    <mergeCell ref="F81:F82"/>
    <mergeCell ref="A83:A84"/>
    <mergeCell ref="B83:B84"/>
    <mergeCell ref="E83:E84"/>
    <mergeCell ref="D83:D84"/>
    <mergeCell ref="F83:F84"/>
    <mergeCell ref="A77:A78"/>
    <mergeCell ref="B77:B78"/>
    <mergeCell ref="E77:E78"/>
    <mergeCell ref="D77:D78"/>
    <mergeCell ref="F77:F78"/>
    <mergeCell ref="A79:A80"/>
    <mergeCell ref="B79:B80"/>
    <mergeCell ref="E79:E80"/>
    <mergeCell ref="D79:D80"/>
    <mergeCell ref="F79:F80"/>
    <mergeCell ref="A75:A76"/>
    <mergeCell ref="B75:B76"/>
    <mergeCell ref="E75:E76"/>
    <mergeCell ref="D75:D76"/>
    <mergeCell ref="F75:F76"/>
    <mergeCell ref="A73:A74"/>
    <mergeCell ref="B73:B74"/>
    <mergeCell ref="C73:C74"/>
    <mergeCell ref="F73:F74"/>
    <mergeCell ref="G73:G74"/>
    <mergeCell ref="B1:F1"/>
    <mergeCell ref="B2:F2"/>
    <mergeCell ref="B41:F41"/>
    <mergeCell ref="C109:G109"/>
    <mergeCell ref="C110:G110"/>
    <mergeCell ref="C64:F64"/>
    <mergeCell ref="G75:G76"/>
    <mergeCell ref="G77:G78"/>
    <mergeCell ref="G79:G80"/>
    <mergeCell ref="G81:G82"/>
    <mergeCell ref="G83:G84"/>
    <mergeCell ref="G85:G86"/>
    <mergeCell ref="G87:G88"/>
    <mergeCell ref="G89:G91"/>
    <mergeCell ref="B89:B91"/>
    <mergeCell ref="E89:E91"/>
    <mergeCell ref="C111:G111"/>
    <mergeCell ref="C112:G112"/>
    <mergeCell ref="C113:G113"/>
    <mergeCell ref="C114:G114"/>
    <mergeCell ref="C115:G115"/>
  </mergeCells>
  <pageMargins left="0.70866141732283472" right="0.70866141732283472" top="0.41" bottom="0.34" header="0.31496062992125984" footer="0.2"/>
  <pageSetup paperSize="9" scale="71" orientation="landscape" horizontalDpi="180" verticalDpi="18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2023-03-13T04:01:07Z</dcterms:modified>
</cp:coreProperties>
</file>