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Собст кап" sheetId="1" r:id="rId1"/>
  </sheets>
  <calcPr calcId="124519" refMode="R1C1"/>
</workbook>
</file>

<file path=xl/calcChain.xml><?xml version="1.0" encoding="utf-8"?>
<calcChain xmlns="http://schemas.openxmlformats.org/spreadsheetml/2006/main">
  <c r="H185" i="1"/>
  <c r="F185"/>
  <c r="F184"/>
  <c r="H184" s="1"/>
  <c r="H183"/>
  <c r="F183"/>
  <c r="F182"/>
  <c r="H182" s="1"/>
  <c r="E182"/>
  <c r="E186" s="1"/>
  <c r="D182"/>
  <c r="D186" s="1"/>
  <c r="C182"/>
  <c r="H181"/>
  <c r="F181"/>
  <c r="H180"/>
  <c r="F180"/>
  <c r="H179"/>
  <c r="F179"/>
  <c r="H178"/>
  <c r="F178"/>
  <c r="H177"/>
  <c r="F177"/>
  <c r="H176"/>
  <c r="F176"/>
  <c r="H175"/>
  <c r="F175"/>
  <c r="C174"/>
  <c r="F174" s="1"/>
  <c r="H174" s="1"/>
  <c r="E173"/>
  <c r="D173"/>
  <c r="C173"/>
  <c r="F173" s="1"/>
  <c r="H173" s="1"/>
  <c r="H169"/>
  <c r="H168"/>
  <c r="H167"/>
  <c r="F167"/>
  <c r="H166"/>
  <c r="H165"/>
  <c r="H164"/>
  <c r="F164"/>
  <c r="H163"/>
  <c r="F161"/>
  <c r="C161"/>
  <c r="H161" s="1"/>
  <c r="C135"/>
  <c r="F135" s="1"/>
  <c r="H135" s="1"/>
  <c r="H134"/>
  <c r="F134"/>
  <c r="F133"/>
  <c r="H133" s="1"/>
  <c r="H132"/>
  <c r="F132"/>
  <c r="F131"/>
  <c r="H131" s="1"/>
  <c r="E131"/>
  <c r="C131"/>
  <c r="F130"/>
  <c r="H130" s="1"/>
  <c r="H129"/>
  <c r="F129"/>
  <c r="F128"/>
  <c r="H128" s="1"/>
  <c r="H127"/>
  <c r="F127"/>
  <c r="F126"/>
  <c r="H126" s="1"/>
  <c r="H125"/>
  <c r="F125"/>
  <c r="F124"/>
  <c r="H124" s="1"/>
  <c r="H123"/>
  <c r="F123"/>
  <c r="E88"/>
  <c r="H87"/>
  <c r="F87"/>
  <c r="H86"/>
  <c r="F86"/>
  <c r="H85"/>
  <c r="F85"/>
  <c r="E84"/>
  <c r="D84"/>
  <c r="D88" s="1"/>
  <c r="C84"/>
  <c r="C88" s="1"/>
  <c r="F83"/>
  <c r="H83" s="1"/>
  <c r="H82"/>
  <c r="F82"/>
  <c r="F81"/>
  <c r="H81" s="1"/>
  <c r="H80"/>
  <c r="F80"/>
  <c r="F79"/>
  <c r="H79" s="1"/>
  <c r="H78"/>
  <c r="F78"/>
  <c r="F77"/>
  <c r="H77" s="1"/>
  <c r="H76"/>
  <c r="F76"/>
  <c r="F75"/>
  <c r="H75" s="1"/>
  <c r="E75"/>
  <c r="C75"/>
  <c r="H74"/>
  <c r="H73"/>
  <c r="H72"/>
  <c r="H71"/>
  <c r="H70"/>
  <c r="H69"/>
  <c r="F69"/>
  <c r="H68"/>
  <c r="H67"/>
  <c r="H66"/>
  <c r="F66"/>
  <c r="H65"/>
  <c r="H63"/>
  <c r="F63"/>
  <c r="E28"/>
  <c r="D28"/>
  <c r="H27"/>
  <c r="F27"/>
  <c r="H26"/>
  <c r="F26"/>
  <c r="H25"/>
  <c r="F25"/>
  <c r="E24"/>
  <c r="D24"/>
  <c r="C24"/>
  <c r="C28" s="1"/>
  <c r="F28" s="1"/>
  <c r="H28" s="1"/>
  <c r="H23"/>
  <c r="F23"/>
  <c r="F22"/>
  <c r="H22" s="1"/>
  <c r="H21"/>
  <c r="F21"/>
  <c r="F20"/>
  <c r="H20" s="1"/>
  <c r="H19"/>
  <c r="F19"/>
  <c r="F18"/>
  <c r="H18" s="1"/>
  <c r="H17"/>
  <c r="F17"/>
  <c r="F16"/>
  <c r="H16" s="1"/>
  <c r="F88" l="1"/>
  <c r="H88" s="1"/>
  <c r="C186"/>
  <c r="F186" s="1"/>
  <c r="H186" s="1"/>
  <c r="F24"/>
  <c r="H24" s="1"/>
  <c r="F84"/>
  <c r="H84" s="1"/>
</calcChain>
</file>

<file path=xl/sharedStrings.xml><?xml version="1.0" encoding="utf-8"?>
<sst xmlns="http://schemas.openxmlformats.org/spreadsheetml/2006/main" count="288" uniqueCount="69">
  <si>
    <t>Приложение 5</t>
  </si>
  <si>
    <t xml:space="preserve">к приказу Министра финансов </t>
  </si>
  <si>
    <t>Республики Казахстан</t>
  </si>
  <si>
    <t>от 20 августа 2010 года №422</t>
  </si>
  <si>
    <t>Форма 4</t>
  </si>
  <si>
    <r>
      <t xml:space="preserve">Наименование организации:      </t>
    </r>
    <r>
      <rPr>
        <b/>
        <i/>
        <sz val="10"/>
        <rFont val="Arial"/>
        <family val="2"/>
        <charset val="204"/>
      </rPr>
      <t xml:space="preserve">КГП "Центральная районная больница Шетского района"    </t>
    </r>
  </si>
  <si>
    <t xml:space="preserve">                                      ОТЧЕТ ОБ ИЗМЕНЕНИЯХ В СОБСТВЕННОМ КАПИТАЛЕ</t>
  </si>
  <si>
    <t xml:space="preserve">                                 за период с 01 января по 31 декабря 2016 года</t>
  </si>
  <si>
    <t>в тенге</t>
  </si>
  <si>
    <t>Код строки</t>
  </si>
  <si>
    <t>Капитал материнской организации</t>
  </si>
  <si>
    <t>Доля меньшинства</t>
  </si>
  <si>
    <t>Итого капитал</t>
  </si>
  <si>
    <t>Уставный капитал</t>
  </si>
  <si>
    <t>Резервный капитал</t>
  </si>
  <si>
    <t>Нераспределенная прибыль</t>
  </si>
  <si>
    <t>Всего</t>
  </si>
  <si>
    <t>2</t>
  </si>
  <si>
    <t>Сальдо на 1 января 2016 г.</t>
  </si>
  <si>
    <t>010</t>
  </si>
  <si>
    <t>Изменения в учетной политике</t>
  </si>
  <si>
    <t>020</t>
  </si>
  <si>
    <t>Пересчитанное сальдо   (стр.010+/-стр. 020)</t>
  </si>
  <si>
    <t>030</t>
  </si>
  <si>
    <t>Прибыль/убыток от переоценки активов</t>
  </si>
  <si>
    <t>031</t>
  </si>
  <si>
    <t>Хеджирование денежных потоков</t>
  </si>
  <si>
    <t>032</t>
  </si>
  <si>
    <t>Курсовые разницы от зарубежной деятельности</t>
  </si>
  <si>
    <t>033</t>
  </si>
  <si>
    <t>Прибыль/убыток,	признанная/ый непосредственно  в  самом  капитале
(стр. 031+/-стр. 032+/- стр.033)</t>
  </si>
  <si>
    <t>040</t>
  </si>
  <si>
    <t>Прибыль/убыток за период</t>
  </si>
  <si>
    <t>050</t>
  </si>
  <si>
    <t>Всего прибыль/убыток за период
(стр. 040+/-стр. 050)</t>
  </si>
  <si>
    <t>060</t>
  </si>
  <si>
    <t>Дивиденды</t>
  </si>
  <si>
    <t>070</t>
  </si>
  <si>
    <t>Эмиссия акций</t>
  </si>
  <si>
    <t>080</t>
  </si>
  <si>
    <t>Выкупленные собственные долевые инструменты</t>
  </si>
  <si>
    <t>090</t>
  </si>
  <si>
    <t>Сальдо на 31 декабря 2016 г. (стр. 060-стр. 070+стр. 080-стр. 090)</t>
  </si>
  <si>
    <t>100</t>
  </si>
  <si>
    <t>Сальдо на 1 января 2017 г.</t>
  </si>
  <si>
    <t>110</t>
  </si>
  <si>
    <t>120</t>
  </si>
  <si>
    <t>Пересчитанное сальдо (стр.110+/-стр. 120)</t>
  </si>
  <si>
    <t>130</t>
  </si>
  <si>
    <t>131</t>
  </si>
  <si>
    <t>132</t>
  </si>
  <si>
    <t>133</t>
  </si>
  <si>
    <t>Прибыль/убыток, признанная/ый непосредственно в самом капитале
(стр. 131+/-стр. 132+/- стр.133)</t>
  </si>
  <si>
    <t>140</t>
  </si>
  <si>
    <t>150</t>
  </si>
  <si>
    <t>Всего прибыль/убыток за период
(стр. 140+/-стр. 150)</t>
  </si>
  <si>
    <t>160</t>
  </si>
  <si>
    <t>170</t>
  </si>
  <si>
    <t>180</t>
  </si>
  <si>
    <t>190</t>
  </si>
  <si>
    <t>Сальдо на 31 декабря 2017 г. (стр. 160-стр. 170+стр. 180-стр.190)</t>
  </si>
  <si>
    <t>200</t>
  </si>
  <si>
    <t>Директор                                                       Нуртаев Д.Ж.</t>
  </si>
  <si>
    <t>Главный бухгалтер                                     Темирбекова С.Т.</t>
  </si>
  <si>
    <t xml:space="preserve">                                 за период с 01 января по 30 августа  2018 г.</t>
  </si>
  <si>
    <t>Сальдо на 31 декабря 2017 г. (стр. 060-стр. 070+стр. 080-стр. 090)</t>
  </si>
  <si>
    <t>Сальдо на 1 января 2018 г.</t>
  </si>
  <si>
    <t>Сальдо на 31 августа  2018 г. (стр. 160-стр. 170+стр. 180-стр.190)</t>
  </si>
  <si>
    <t>Главный бухгалтер                                   Айтуова Г.Ш.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</si>
</sst>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7"/>
      <color rgb="FF00000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 vertical="center"/>
    </xf>
  </cellStyleXfs>
  <cellXfs count="36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" fontId="1" fillId="0" borderId="6" xfId="0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6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horizontal="center"/>
    </xf>
    <xf numFmtId="3" fontId="0" fillId="0" borderId="6" xfId="0" applyNumberFormat="1" applyBorder="1"/>
    <xf numFmtId="0" fontId="5" fillId="0" borderId="6" xfId="0" applyNumberFormat="1" applyFont="1" applyBorder="1" applyAlignment="1">
      <alignment vertical="top" wrapText="1"/>
    </xf>
    <xf numFmtId="0" fontId="5" fillId="0" borderId="6" xfId="0" applyNumberFormat="1" applyFont="1" applyBorder="1" applyAlignment="1">
      <alignment vertical="center" wrapText="1"/>
    </xf>
    <xf numFmtId="0" fontId="0" fillId="0" borderId="6" xfId="0" applyBorder="1"/>
    <xf numFmtId="0" fontId="6" fillId="0" borderId="0" xfId="0" applyNumberFormat="1" applyFont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</cellXfs>
  <cellStyles count="2">
    <cellStyle name="S1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1"/>
  <sheetViews>
    <sheetView tabSelected="1" topLeftCell="A107" workbookViewId="0">
      <selection activeCell="A137" sqref="A137:C137"/>
    </sheetView>
  </sheetViews>
  <sheetFormatPr defaultRowHeight="12.75"/>
  <cols>
    <col min="1" max="1" width="45.42578125" customWidth="1"/>
    <col min="3" max="4" width="13.140625" customWidth="1"/>
    <col min="5" max="6" width="13" customWidth="1"/>
    <col min="7" max="7" width="11.85546875" customWidth="1"/>
    <col min="8" max="8" width="13.28515625" customWidth="1"/>
  </cols>
  <sheetData>
    <row r="1" spans="1:8">
      <c r="B1" s="1"/>
      <c r="C1" s="2"/>
      <c r="D1" t="s">
        <v>0</v>
      </c>
    </row>
    <row r="2" spans="1:8">
      <c r="B2" s="1"/>
      <c r="C2" t="s">
        <v>1</v>
      </c>
    </row>
    <row r="3" spans="1:8">
      <c r="B3" s="1"/>
      <c r="C3" t="s">
        <v>2</v>
      </c>
    </row>
    <row r="4" spans="1:8">
      <c r="B4" s="1"/>
      <c r="C4" s="3" t="s">
        <v>3</v>
      </c>
    </row>
    <row r="5" spans="1:8">
      <c r="B5" s="1"/>
    </row>
    <row r="6" spans="1:8">
      <c r="B6" s="1"/>
      <c r="C6" s="2"/>
      <c r="D6" t="s">
        <v>4</v>
      </c>
    </row>
    <row r="7" spans="1:8">
      <c r="B7" s="1"/>
      <c r="C7" s="2"/>
    </row>
    <row r="8" spans="1:8">
      <c r="A8" s="4" t="s">
        <v>5</v>
      </c>
      <c r="B8" s="4"/>
      <c r="C8" s="4"/>
      <c r="D8" s="4"/>
      <c r="E8" s="4"/>
      <c r="F8" s="5"/>
      <c r="G8" s="5"/>
      <c r="H8" s="5"/>
    </row>
    <row r="9" spans="1:8">
      <c r="A9" s="5"/>
      <c r="B9" s="6"/>
      <c r="C9" s="7"/>
      <c r="D9" s="5"/>
      <c r="E9" s="5"/>
      <c r="F9" s="5"/>
      <c r="G9" s="5"/>
      <c r="H9" s="5"/>
    </row>
    <row r="10" spans="1:8">
      <c r="A10" s="8" t="s">
        <v>6</v>
      </c>
      <c r="B10" s="8"/>
      <c r="C10" s="8"/>
      <c r="D10" s="8"/>
      <c r="E10" s="8"/>
      <c r="F10" s="5"/>
      <c r="G10" s="5"/>
      <c r="H10" s="5"/>
    </row>
    <row r="11" spans="1:8">
      <c r="A11" s="9" t="s">
        <v>7</v>
      </c>
      <c r="B11" s="9"/>
      <c r="C11" s="9"/>
      <c r="D11" s="9"/>
      <c r="E11" s="9"/>
      <c r="F11" s="10"/>
      <c r="G11" s="10"/>
      <c r="H11" s="10"/>
    </row>
    <row r="12" spans="1:8">
      <c r="B12" s="1"/>
      <c r="C12" s="2"/>
      <c r="D12" t="s">
        <v>8</v>
      </c>
    </row>
    <row r="13" spans="1:8" ht="12.75" customHeight="1">
      <c r="A13" s="11"/>
      <c r="B13" s="12" t="s">
        <v>9</v>
      </c>
      <c r="C13" s="13" t="s">
        <v>10</v>
      </c>
      <c r="D13" s="14"/>
      <c r="E13" s="14"/>
      <c r="F13" s="15"/>
      <c r="G13" s="11" t="s">
        <v>11</v>
      </c>
      <c r="H13" s="11" t="s">
        <v>12</v>
      </c>
    </row>
    <row r="14" spans="1:8" ht="38.25">
      <c r="A14" s="16"/>
      <c r="B14" s="17"/>
      <c r="C14" s="18" t="s">
        <v>13</v>
      </c>
      <c r="D14" s="18" t="s">
        <v>14</v>
      </c>
      <c r="E14" s="18" t="s">
        <v>15</v>
      </c>
      <c r="F14" s="18" t="s">
        <v>16</v>
      </c>
      <c r="G14" s="16"/>
      <c r="H14" s="16"/>
    </row>
    <row r="15" spans="1:8">
      <c r="A15" s="19">
        <v>1</v>
      </c>
      <c r="B15" s="20" t="s">
        <v>17</v>
      </c>
      <c r="C15" s="21">
        <v>3</v>
      </c>
      <c r="D15" s="21">
        <v>4</v>
      </c>
      <c r="E15" s="21">
        <v>5</v>
      </c>
      <c r="F15" s="21">
        <v>6</v>
      </c>
      <c r="G15" s="21">
        <v>7</v>
      </c>
      <c r="H15" s="21">
        <v>8</v>
      </c>
    </row>
    <row r="16" spans="1:8">
      <c r="A16" s="22" t="s">
        <v>18</v>
      </c>
      <c r="B16" s="23" t="s">
        <v>19</v>
      </c>
      <c r="C16" s="24">
        <v>310679508</v>
      </c>
      <c r="D16" s="24">
        <v>49325777</v>
      </c>
      <c r="E16" s="24">
        <v>-19431266</v>
      </c>
      <c r="F16" s="24">
        <f>SUM(C16:E16)</f>
        <v>340574019</v>
      </c>
      <c r="G16" s="24"/>
      <c r="H16" s="24">
        <f>F16</f>
        <v>340574019</v>
      </c>
    </row>
    <row r="17" spans="1:8">
      <c r="A17" s="25" t="s">
        <v>20</v>
      </c>
      <c r="B17" s="23" t="s">
        <v>21</v>
      </c>
      <c r="C17" s="24"/>
      <c r="D17" s="24"/>
      <c r="E17" s="24"/>
      <c r="F17" s="24">
        <f t="shared" ref="F17:F28" si="0">SUM(C17:E17)</f>
        <v>0</v>
      </c>
      <c r="G17" s="24"/>
      <c r="H17" s="24">
        <f t="shared" ref="H17:H28" si="1">F17</f>
        <v>0</v>
      </c>
    </row>
    <row r="18" spans="1:8">
      <c r="A18" s="26" t="s">
        <v>22</v>
      </c>
      <c r="B18" s="23" t="s">
        <v>23</v>
      </c>
      <c r="C18" s="24"/>
      <c r="D18" s="24"/>
      <c r="E18" s="24"/>
      <c r="F18" s="24">
        <f t="shared" si="0"/>
        <v>0</v>
      </c>
      <c r="G18" s="24"/>
      <c r="H18" s="24">
        <f t="shared" si="1"/>
        <v>0</v>
      </c>
    </row>
    <row r="19" spans="1:8">
      <c r="A19" s="25" t="s">
        <v>24</v>
      </c>
      <c r="B19" s="23" t="s">
        <v>25</v>
      </c>
      <c r="C19" s="27"/>
      <c r="D19" s="27"/>
      <c r="E19" s="27"/>
      <c r="F19" s="24">
        <f t="shared" si="0"/>
        <v>0</v>
      </c>
      <c r="G19" s="27"/>
      <c r="H19" s="24">
        <f t="shared" si="1"/>
        <v>0</v>
      </c>
    </row>
    <row r="20" spans="1:8">
      <c r="A20" s="26" t="s">
        <v>26</v>
      </c>
      <c r="B20" s="23" t="s">
        <v>27</v>
      </c>
      <c r="C20" s="24"/>
      <c r="D20" s="24"/>
      <c r="E20" s="24"/>
      <c r="F20" s="24">
        <f t="shared" si="0"/>
        <v>0</v>
      </c>
      <c r="G20" s="24"/>
      <c r="H20" s="24">
        <f t="shared" si="1"/>
        <v>0</v>
      </c>
    </row>
    <row r="21" spans="1:8">
      <c r="A21" s="26" t="s">
        <v>28</v>
      </c>
      <c r="B21" s="23" t="s">
        <v>29</v>
      </c>
      <c r="C21" s="24"/>
      <c r="D21" s="24"/>
      <c r="E21" s="24"/>
      <c r="F21" s="24">
        <f t="shared" si="0"/>
        <v>0</v>
      </c>
      <c r="G21" s="24"/>
      <c r="H21" s="24">
        <f t="shared" si="1"/>
        <v>0</v>
      </c>
    </row>
    <row r="22" spans="1:8" ht="36">
      <c r="A22" s="26" t="s">
        <v>30</v>
      </c>
      <c r="B22" s="23" t="s">
        <v>31</v>
      </c>
      <c r="C22" s="24"/>
      <c r="D22" s="24"/>
      <c r="E22" s="24"/>
      <c r="F22" s="24">
        <f t="shared" si="0"/>
        <v>0</v>
      </c>
      <c r="G22" s="24"/>
      <c r="H22" s="24">
        <f t="shared" si="1"/>
        <v>0</v>
      </c>
    </row>
    <row r="23" spans="1:8">
      <c r="A23" s="26" t="s">
        <v>32</v>
      </c>
      <c r="B23" s="23" t="s">
        <v>33</v>
      </c>
      <c r="C23" s="24">
        <v>0</v>
      </c>
      <c r="D23" s="24">
        <v>308863399</v>
      </c>
      <c r="E23" s="24">
        <v>2248458</v>
      </c>
      <c r="F23" s="24">
        <f>SUM(C23:E23)</f>
        <v>311111857</v>
      </c>
      <c r="G23" s="24"/>
      <c r="H23" s="24">
        <f t="shared" si="1"/>
        <v>311111857</v>
      </c>
    </row>
    <row r="24" spans="1:8" ht="24">
      <c r="A24" s="26" t="s">
        <v>34</v>
      </c>
      <c r="B24" s="23" t="s">
        <v>35</v>
      </c>
      <c r="C24" s="24">
        <f>C23</f>
        <v>0</v>
      </c>
      <c r="D24" s="24">
        <f>D23+D22</f>
        <v>308863399</v>
      </c>
      <c r="E24" s="24">
        <f>E22+E23</f>
        <v>2248458</v>
      </c>
      <c r="F24" s="24">
        <f t="shared" si="0"/>
        <v>311111857</v>
      </c>
      <c r="G24" s="24"/>
      <c r="H24" s="24">
        <f t="shared" si="1"/>
        <v>311111857</v>
      </c>
    </row>
    <row r="25" spans="1:8">
      <c r="A25" s="26" t="s">
        <v>36</v>
      </c>
      <c r="B25" s="23" t="s">
        <v>37</v>
      </c>
      <c r="C25" s="24"/>
      <c r="D25" s="24"/>
      <c r="E25" s="24"/>
      <c r="F25" s="24">
        <f t="shared" si="0"/>
        <v>0</v>
      </c>
      <c r="G25" s="24"/>
      <c r="H25" s="24">
        <f t="shared" si="1"/>
        <v>0</v>
      </c>
    </row>
    <row r="26" spans="1:8">
      <c r="A26" s="26" t="s">
        <v>38</v>
      </c>
      <c r="B26" s="23" t="s">
        <v>39</v>
      </c>
      <c r="C26" s="24"/>
      <c r="D26" s="24"/>
      <c r="E26" s="24"/>
      <c r="F26" s="24">
        <f t="shared" si="0"/>
        <v>0</v>
      </c>
      <c r="G26" s="24"/>
      <c r="H26" s="24">
        <f t="shared" si="1"/>
        <v>0</v>
      </c>
    </row>
    <row r="27" spans="1:8">
      <c r="A27" s="26" t="s">
        <v>40</v>
      </c>
      <c r="B27" s="23" t="s">
        <v>41</v>
      </c>
      <c r="C27" s="24"/>
      <c r="D27" s="24"/>
      <c r="E27" s="24"/>
      <c r="F27" s="24">
        <f t="shared" si="0"/>
        <v>0</v>
      </c>
      <c r="G27" s="24"/>
      <c r="H27" s="24">
        <f t="shared" si="1"/>
        <v>0</v>
      </c>
    </row>
    <row r="28" spans="1:8" ht="24">
      <c r="A28" s="22" t="s">
        <v>42</v>
      </c>
      <c r="B28" s="23" t="s">
        <v>43</v>
      </c>
      <c r="C28" s="24">
        <f>C16+C24</f>
        <v>310679508</v>
      </c>
      <c r="D28" s="24">
        <f>D16+D24</f>
        <v>358189176</v>
      </c>
      <c r="E28" s="24">
        <f>E16+E23</f>
        <v>-17182808</v>
      </c>
      <c r="F28" s="24">
        <f t="shared" si="0"/>
        <v>651685876</v>
      </c>
      <c r="G28" s="24"/>
      <c r="H28" s="24">
        <f t="shared" si="1"/>
        <v>651685876</v>
      </c>
    </row>
    <row r="29" spans="1:8">
      <c r="A29" s="22" t="s">
        <v>44</v>
      </c>
      <c r="B29" s="23" t="s">
        <v>45</v>
      </c>
      <c r="C29" s="24"/>
      <c r="D29" s="24"/>
      <c r="E29" s="24"/>
      <c r="F29" s="24"/>
      <c r="G29" s="24"/>
      <c r="H29" s="24"/>
    </row>
    <row r="30" spans="1:8">
      <c r="A30" s="26" t="s">
        <v>20</v>
      </c>
      <c r="B30" s="23" t="s">
        <v>46</v>
      </c>
      <c r="C30" s="27"/>
      <c r="D30" s="27"/>
      <c r="E30" s="27"/>
      <c r="F30" s="24"/>
      <c r="G30" s="27"/>
      <c r="H30" s="27"/>
    </row>
    <row r="31" spans="1:8">
      <c r="A31" s="26" t="s">
        <v>47</v>
      </c>
      <c r="B31" s="23" t="s">
        <v>48</v>
      </c>
      <c r="C31" s="24"/>
      <c r="D31" s="27"/>
      <c r="E31" s="24"/>
      <c r="F31" s="24"/>
      <c r="G31" s="27"/>
      <c r="H31" s="24"/>
    </row>
    <row r="32" spans="1:8">
      <c r="A32" s="26" t="s">
        <v>24</v>
      </c>
      <c r="B32" s="23" t="s">
        <v>49</v>
      </c>
      <c r="C32" s="27"/>
      <c r="D32" s="27"/>
      <c r="E32" s="27"/>
      <c r="F32" s="24"/>
      <c r="G32" s="27"/>
      <c r="H32" s="24"/>
    </row>
    <row r="33" spans="1:8">
      <c r="A33" s="26" t="s">
        <v>26</v>
      </c>
      <c r="B33" s="23" t="s">
        <v>50</v>
      </c>
      <c r="C33" s="27"/>
      <c r="D33" s="27"/>
      <c r="E33" s="27"/>
      <c r="F33" s="24"/>
      <c r="G33" s="27"/>
      <c r="H33" s="24"/>
    </row>
    <row r="34" spans="1:8">
      <c r="A34" s="26" t="s">
        <v>28</v>
      </c>
      <c r="B34" s="23" t="s">
        <v>51</v>
      </c>
      <c r="C34" s="27"/>
      <c r="D34" s="27"/>
      <c r="E34" s="27"/>
      <c r="F34" s="24"/>
      <c r="G34" s="27"/>
      <c r="H34" s="24"/>
    </row>
    <row r="35" spans="1:8" ht="36">
      <c r="A35" s="26" t="s">
        <v>52</v>
      </c>
      <c r="B35" s="23" t="s">
        <v>53</v>
      </c>
      <c r="C35" s="27"/>
      <c r="D35" s="27"/>
      <c r="E35" s="27"/>
      <c r="F35" s="24"/>
      <c r="G35" s="27"/>
      <c r="H35" s="24"/>
    </row>
    <row r="36" spans="1:8">
      <c r="A36" s="26" t="s">
        <v>32</v>
      </c>
      <c r="B36" s="23" t="s">
        <v>54</v>
      </c>
      <c r="C36" s="27"/>
      <c r="D36" s="27"/>
      <c r="E36" s="27"/>
      <c r="F36" s="24"/>
      <c r="G36" s="27"/>
      <c r="H36" s="24"/>
    </row>
    <row r="37" spans="1:8" ht="24">
      <c r="A37" s="26" t="s">
        <v>55</v>
      </c>
      <c r="B37" s="23" t="s">
        <v>56</v>
      </c>
      <c r="C37" s="27"/>
      <c r="D37" s="27"/>
      <c r="E37" s="27"/>
      <c r="F37" s="24"/>
      <c r="G37" s="27"/>
      <c r="H37" s="24"/>
    </row>
    <row r="38" spans="1:8">
      <c r="A38" s="26" t="s">
        <v>36</v>
      </c>
      <c r="B38" s="23" t="s">
        <v>57</v>
      </c>
      <c r="C38" s="27"/>
      <c r="D38" s="27"/>
      <c r="E38" s="27"/>
      <c r="F38" s="24"/>
      <c r="G38" s="27"/>
      <c r="H38" s="24"/>
    </row>
    <row r="39" spans="1:8">
      <c r="A39" s="26" t="s">
        <v>38</v>
      </c>
      <c r="B39" s="23" t="s">
        <v>58</v>
      </c>
      <c r="C39" s="27"/>
      <c r="D39" s="27"/>
      <c r="E39" s="27"/>
      <c r="F39" s="24"/>
      <c r="G39" s="27"/>
      <c r="H39" s="24"/>
    </row>
    <row r="40" spans="1:8">
      <c r="A40" s="26" t="s">
        <v>40</v>
      </c>
      <c r="B40" s="23" t="s">
        <v>59</v>
      </c>
      <c r="C40" s="27"/>
      <c r="D40" s="27"/>
      <c r="E40" s="27"/>
      <c r="F40" s="24"/>
      <c r="G40" s="27"/>
      <c r="H40" s="24"/>
    </row>
    <row r="41" spans="1:8" ht="24">
      <c r="A41" s="22" t="s">
        <v>60</v>
      </c>
      <c r="B41" s="23" t="s">
        <v>61</v>
      </c>
      <c r="C41" s="24"/>
      <c r="D41" s="24"/>
      <c r="E41" s="24"/>
      <c r="F41" s="24"/>
      <c r="G41" s="24"/>
      <c r="H41" s="24"/>
    </row>
    <row r="42" spans="1:8">
      <c r="B42" s="1"/>
    </row>
    <row r="43" spans="1:8">
      <c r="A43" s="28"/>
      <c r="B43" s="29"/>
      <c r="C43" s="30"/>
      <c r="D43" s="31"/>
      <c r="E43" s="31"/>
      <c r="H43" s="31"/>
    </row>
    <row r="44" spans="1:8" ht="12.75" customHeight="1">
      <c r="A44" s="32" t="s">
        <v>62</v>
      </c>
      <c r="B44" s="32"/>
      <c r="C44" s="32"/>
      <c r="D44" s="31"/>
      <c r="H44" s="31"/>
    </row>
    <row r="45" spans="1:8">
      <c r="A45" s="33"/>
      <c r="B45" s="2"/>
      <c r="C45" s="30"/>
    </row>
    <row r="46" spans="1:8">
      <c r="A46" s="33"/>
      <c r="B46" s="30"/>
      <c r="C46" s="30"/>
    </row>
    <row r="47" spans="1:8" ht="12.75" customHeight="1">
      <c r="A47" s="32" t="s">
        <v>63</v>
      </c>
      <c r="B47" s="32"/>
      <c r="C47" s="32"/>
    </row>
    <row r="48" spans="1:8">
      <c r="B48" s="1"/>
      <c r="C48" s="2"/>
      <c r="D48" t="s">
        <v>0</v>
      </c>
    </row>
    <row r="49" spans="1:8">
      <c r="B49" s="1"/>
      <c r="C49" t="s">
        <v>1</v>
      </c>
    </row>
    <row r="50" spans="1:8">
      <c r="B50" s="1"/>
      <c r="C50" t="s">
        <v>2</v>
      </c>
    </row>
    <row r="51" spans="1:8">
      <c r="B51" s="1"/>
      <c r="C51" s="3" t="s">
        <v>3</v>
      </c>
    </row>
    <row r="52" spans="1:8">
      <c r="B52" s="1"/>
    </row>
    <row r="53" spans="1:8">
      <c r="B53" s="1"/>
      <c r="C53" s="2"/>
      <c r="D53" t="s">
        <v>4</v>
      </c>
    </row>
    <row r="54" spans="1:8">
      <c r="B54" s="1"/>
      <c r="C54" s="2"/>
    </row>
    <row r="55" spans="1:8">
      <c r="A55" s="4" t="s">
        <v>5</v>
      </c>
      <c r="B55" s="4"/>
      <c r="C55" s="4"/>
      <c r="D55" s="4"/>
      <c r="E55" s="4"/>
      <c r="F55" s="5"/>
      <c r="G55" s="5"/>
      <c r="H55" s="5"/>
    </row>
    <row r="56" spans="1:8">
      <c r="A56" s="5"/>
      <c r="B56" s="6"/>
      <c r="C56" s="7"/>
      <c r="D56" s="5"/>
      <c r="E56" s="5"/>
      <c r="F56" s="5"/>
      <c r="G56" s="5"/>
      <c r="H56" s="5"/>
    </row>
    <row r="57" spans="1:8">
      <c r="A57" s="8" t="s">
        <v>6</v>
      </c>
      <c r="B57" s="8"/>
      <c r="C57" s="8"/>
      <c r="D57" s="8"/>
      <c r="E57" s="8"/>
      <c r="F57" s="5"/>
      <c r="G57" s="5"/>
      <c r="H57" s="5"/>
    </row>
    <row r="58" spans="1:8">
      <c r="A58" s="9" t="s">
        <v>7</v>
      </c>
      <c r="B58" s="9"/>
      <c r="C58" s="9"/>
      <c r="D58" s="9"/>
      <c r="E58" s="9"/>
      <c r="F58" s="10"/>
      <c r="G58" s="10"/>
      <c r="H58" s="10"/>
    </row>
    <row r="59" spans="1:8">
      <c r="B59" s="1"/>
      <c r="C59" s="2"/>
      <c r="D59" t="s">
        <v>8</v>
      </c>
    </row>
    <row r="60" spans="1:8">
      <c r="A60" s="34"/>
      <c r="B60" s="35" t="s">
        <v>9</v>
      </c>
      <c r="C60" s="34" t="s">
        <v>10</v>
      </c>
      <c r="D60" s="34"/>
      <c r="E60" s="34"/>
      <c r="F60" s="34"/>
      <c r="G60" s="34" t="s">
        <v>11</v>
      </c>
      <c r="H60" s="34" t="s">
        <v>12</v>
      </c>
    </row>
    <row r="61" spans="1:8" ht="38.25">
      <c r="A61" s="34"/>
      <c r="B61" s="35"/>
      <c r="C61" s="18" t="s">
        <v>13</v>
      </c>
      <c r="D61" s="18" t="s">
        <v>14</v>
      </c>
      <c r="E61" s="18" t="s">
        <v>15</v>
      </c>
      <c r="F61" s="18" t="s">
        <v>16</v>
      </c>
      <c r="G61" s="34"/>
      <c r="H61" s="34"/>
    </row>
    <row r="62" spans="1:8">
      <c r="A62" s="19">
        <v>1</v>
      </c>
      <c r="B62" s="20" t="s">
        <v>17</v>
      </c>
      <c r="C62" s="21">
        <v>3</v>
      </c>
      <c r="D62" s="21">
        <v>4</v>
      </c>
      <c r="E62" s="21">
        <v>5</v>
      </c>
      <c r="F62" s="21">
        <v>6</v>
      </c>
      <c r="G62" s="21">
        <v>7</v>
      </c>
      <c r="H62" s="21">
        <v>8</v>
      </c>
    </row>
    <row r="63" spans="1:8">
      <c r="A63" s="22" t="s">
        <v>18</v>
      </c>
      <c r="B63" s="23" t="s">
        <v>19</v>
      </c>
      <c r="C63" s="24">
        <v>310679508</v>
      </c>
      <c r="D63" s="24"/>
      <c r="E63" s="24"/>
      <c r="F63" s="24">
        <f>F65</f>
        <v>0</v>
      </c>
      <c r="G63" s="24"/>
      <c r="H63" s="24">
        <f>C63</f>
        <v>310679508</v>
      </c>
    </row>
    <row r="64" spans="1:8">
      <c r="A64" s="25" t="s">
        <v>20</v>
      </c>
      <c r="B64" s="23" t="s">
        <v>21</v>
      </c>
      <c r="C64" s="27"/>
      <c r="D64" s="27"/>
      <c r="E64" s="27"/>
      <c r="F64" s="24"/>
      <c r="G64" s="27"/>
      <c r="H64" s="27"/>
    </row>
    <row r="65" spans="1:8">
      <c r="A65" s="26" t="s">
        <v>22</v>
      </c>
      <c r="B65" s="23" t="s">
        <v>23</v>
      </c>
      <c r="C65" s="24">
        <v>310679508</v>
      </c>
      <c r="D65" s="27"/>
      <c r="E65" s="24"/>
      <c r="F65" s="24"/>
      <c r="G65" s="27"/>
      <c r="H65" s="24">
        <f>F65</f>
        <v>0</v>
      </c>
    </row>
    <row r="66" spans="1:8">
      <c r="A66" s="25" t="s">
        <v>24</v>
      </c>
      <c r="B66" s="23" t="s">
        <v>25</v>
      </c>
      <c r="C66" s="27"/>
      <c r="D66" s="27">
        <v>49325777</v>
      </c>
      <c r="E66" s="27"/>
      <c r="F66" s="24">
        <f>D66</f>
        <v>49325777</v>
      </c>
      <c r="G66" s="27"/>
      <c r="H66" s="24">
        <f>F66</f>
        <v>49325777</v>
      </c>
    </row>
    <row r="67" spans="1:8">
      <c r="A67" s="26" t="s">
        <v>26</v>
      </c>
      <c r="B67" s="23" t="s">
        <v>27</v>
      </c>
      <c r="C67" s="27"/>
      <c r="D67" s="27"/>
      <c r="E67" s="27"/>
      <c r="F67" s="24"/>
      <c r="G67" s="27"/>
      <c r="H67" s="24">
        <f>C67+D67+E39</f>
        <v>0</v>
      </c>
    </row>
    <row r="68" spans="1:8">
      <c r="A68" s="26" t="s">
        <v>28</v>
      </c>
      <c r="B68" s="23" t="s">
        <v>29</v>
      </c>
      <c r="C68" s="27"/>
      <c r="D68" s="27"/>
      <c r="E68" s="27"/>
      <c r="F68" s="24"/>
      <c r="G68" s="27"/>
      <c r="H68" s="24">
        <f>C68+D68+E40</f>
        <v>0</v>
      </c>
    </row>
    <row r="69" spans="1:8" ht="36">
      <c r="A69" s="26" t="s">
        <v>30</v>
      </c>
      <c r="B69" s="23" t="s">
        <v>31</v>
      </c>
      <c r="C69" s="27"/>
      <c r="D69" s="27"/>
      <c r="E69" s="27">
        <v>-19431266</v>
      </c>
      <c r="F69" s="24">
        <f>E69</f>
        <v>-19431266</v>
      </c>
      <c r="G69" s="27"/>
      <c r="H69" s="24">
        <f>F69</f>
        <v>-19431266</v>
      </c>
    </row>
    <row r="70" spans="1:8">
      <c r="A70" s="26" t="s">
        <v>32</v>
      </c>
      <c r="B70" s="23" t="s">
        <v>33</v>
      </c>
      <c r="C70" s="27"/>
      <c r="D70" s="27"/>
      <c r="E70" s="27"/>
      <c r="F70" s="24"/>
      <c r="G70" s="27"/>
      <c r="H70" s="24">
        <f>C70+D70+E42</f>
        <v>0</v>
      </c>
    </row>
    <row r="71" spans="1:8" ht="24">
      <c r="A71" s="26" t="s">
        <v>34</v>
      </c>
      <c r="B71" s="23" t="s">
        <v>35</v>
      </c>
      <c r="C71" s="27"/>
      <c r="D71" s="27"/>
      <c r="E71" s="27"/>
      <c r="F71" s="24"/>
      <c r="G71" s="27"/>
      <c r="H71" s="24">
        <f>F71</f>
        <v>0</v>
      </c>
    </row>
    <row r="72" spans="1:8">
      <c r="A72" s="26" t="s">
        <v>36</v>
      </c>
      <c r="B72" s="23" t="s">
        <v>37</v>
      </c>
      <c r="C72" s="27"/>
      <c r="D72" s="27"/>
      <c r="E72" s="27"/>
      <c r="F72" s="24"/>
      <c r="G72" s="27"/>
      <c r="H72" s="24">
        <f>C72+D72+E44</f>
        <v>0</v>
      </c>
    </row>
    <row r="73" spans="1:8">
      <c r="A73" s="26" t="s">
        <v>38</v>
      </c>
      <c r="B73" s="23" t="s">
        <v>39</v>
      </c>
      <c r="C73" s="27"/>
      <c r="D73" s="27"/>
      <c r="E73" s="27"/>
      <c r="F73" s="24"/>
      <c r="G73" s="27"/>
      <c r="H73" s="24">
        <f>C73+D73+E45</f>
        <v>0</v>
      </c>
    </row>
    <row r="74" spans="1:8">
      <c r="A74" s="26" t="s">
        <v>40</v>
      </c>
      <c r="B74" s="23" t="s">
        <v>41</v>
      </c>
      <c r="C74" s="27"/>
      <c r="D74" s="27"/>
      <c r="E74" s="27"/>
      <c r="F74" s="24"/>
      <c r="G74" s="27"/>
      <c r="H74" s="24">
        <f>C74+D74+E46</f>
        <v>0</v>
      </c>
    </row>
    <row r="75" spans="1:8" ht="24">
      <c r="A75" s="22" t="s">
        <v>42</v>
      </c>
      <c r="B75" s="23" t="s">
        <v>43</v>
      </c>
      <c r="C75" s="24">
        <f>C65</f>
        <v>310679508</v>
      </c>
      <c r="D75" s="24">
        <v>49325777</v>
      </c>
      <c r="E75" s="24">
        <f>E69</f>
        <v>-19431266</v>
      </c>
      <c r="F75" s="24">
        <f>C75+D75+E75</f>
        <v>340574019</v>
      </c>
      <c r="G75" s="24"/>
      <c r="H75" s="24">
        <f>F75</f>
        <v>340574019</v>
      </c>
    </row>
    <row r="76" spans="1:8">
      <c r="A76" s="22" t="s">
        <v>44</v>
      </c>
      <c r="B76" s="23" t="s">
        <v>45</v>
      </c>
      <c r="C76" s="24">
        <v>310679508</v>
      </c>
      <c r="D76" s="24">
        <v>49325777</v>
      </c>
      <c r="E76" s="24">
        <v>-19431266</v>
      </c>
      <c r="F76" s="24">
        <f>SUM(C76:E76)</f>
        <v>340574019</v>
      </c>
      <c r="G76" s="24"/>
      <c r="H76" s="24">
        <f>F76</f>
        <v>340574019</v>
      </c>
    </row>
    <row r="77" spans="1:8">
      <c r="A77" s="26" t="s">
        <v>20</v>
      </c>
      <c r="B77" s="23" t="s">
        <v>46</v>
      </c>
      <c r="C77" s="24"/>
      <c r="D77" s="24"/>
      <c r="E77" s="24"/>
      <c r="F77" s="24">
        <f t="shared" ref="F77:F82" si="2">SUM(C77:E77)</f>
        <v>0</v>
      </c>
      <c r="G77" s="24"/>
      <c r="H77" s="24">
        <f t="shared" ref="H77:H88" si="3">F77</f>
        <v>0</v>
      </c>
    </row>
    <row r="78" spans="1:8">
      <c r="A78" s="26" t="s">
        <v>47</v>
      </c>
      <c r="B78" s="23" t="s">
        <v>48</v>
      </c>
      <c r="C78" s="24"/>
      <c r="D78" s="24"/>
      <c r="E78" s="24"/>
      <c r="F78" s="24">
        <f t="shared" si="2"/>
        <v>0</v>
      </c>
      <c r="G78" s="24"/>
      <c r="H78" s="24">
        <f t="shared" si="3"/>
        <v>0</v>
      </c>
    </row>
    <row r="79" spans="1:8">
      <c r="A79" s="26" t="s">
        <v>24</v>
      </c>
      <c r="B79" s="23" t="s">
        <v>49</v>
      </c>
      <c r="C79" s="27"/>
      <c r="D79" s="27"/>
      <c r="E79" s="27"/>
      <c r="F79" s="24">
        <f t="shared" si="2"/>
        <v>0</v>
      </c>
      <c r="G79" s="27"/>
      <c r="H79" s="24">
        <f t="shared" si="3"/>
        <v>0</v>
      </c>
    </row>
    <row r="80" spans="1:8">
      <c r="A80" s="26" t="s">
        <v>26</v>
      </c>
      <c r="B80" s="23" t="s">
        <v>50</v>
      </c>
      <c r="C80" s="24"/>
      <c r="D80" s="24"/>
      <c r="E80" s="24"/>
      <c r="F80" s="24">
        <f t="shared" si="2"/>
        <v>0</v>
      </c>
      <c r="G80" s="24"/>
      <c r="H80" s="24">
        <f t="shared" si="3"/>
        <v>0</v>
      </c>
    </row>
    <row r="81" spans="1:8">
      <c r="A81" s="26" t="s">
        <v>28</v>
      </c>
      <c r="B81" s="23" t="s">
        <v>51</v>
      </c>
      <c r="C81" s="24"/>
      <c r="D81" s="24"/>
      <c r="E81" s="24"/>
      <c r="F81" s="24">
        <f t="shared" si="2"/>
        <v>0</v>
      </c>
      <c r="G81" s="24"/>
      <c r="H81" s="24">
        <f t="shared" si="3"/>
        <v>0</v>
      </c>
    </row>
    <row r="82" spans="1:8" ht="36">
      <c r="A82" s="26" t="s">
        <v>52</v>
      </c>
      <c r="B82" s="23" t="s">
        <v>53</v>
      </c>
      <c r="C82" s="24"/>
      <c r="D82" s="24"/>
      <c r="E82" s="24"/>
      <c r="F82" s="24">
        <f t="shared" si="2"/>
        <v>0</v>
      </c>
      <c r="G82" s="24"/>
      <c r="H82" s="24">
        <f t="shared" si="3"/>
        <v>0</v>
      </c>
    </row>
    <row r="83" spans="1:8">
      <c r="A83" s="26" t="s">
        <v>32</v>
      </c>
      <c r="B83" s="23" t="s">
        <v>54</v>
      </c>
      <c r="C83" s="24">
        <v>0</v>
      </c>
      <c r="D83" s="24">
        <v>308863399</v>
      </c>
      <c r="E83" s="24">
        <v>2248458</v>
      </c>
      <c r="F83" s="24">
        <f t="shared" ref="F83:F88" si="4">SUM(C83:E83)</f>
        <v>311111857</v>
      </c>
      <c r="G83" s="24"/>
      <c r="H83" s="24">
        <f t="shared" si="3"/>
        <v>311111857</v>
      </c>
    </row>
    <row r="84" spans="1:8" ht="24">
      <c r="A84" s="26" t="s">
        <v>55</v>
      </c>
      <c r="B84" s="23" t="s">
        <v>56</v>
      </c>
      <c r="C84" s="24">
        <f>C83</f>
        <v>0</v>
      </c>
      <c r="D84" s="24">
        <f>D83+D82</f>
        <v>308863399</v>
      </c>
      <c r="E84" s="24">
        <f>E82+E83</f>
        <v>2248458</v>
      </c>
      <c r="F84" s="24">
        <f t="shared" si="4"/>
        <v>311111857</v>
      </c>
      <c r="G84" s="24"/>
      <c r="H84" s="24">
        <f t="shared" si="3"/>
        <v>311111857</v>
      </c>
    </row>
    <row r="85" spans="1:8">
      <c r="A85" s="26" t="s">
        <v>36</v>
      </c>
      <c r="B85" s="23" t="s">
        <v>57</v>
      </c>
      <c r="C85" s="24"/>
      <c r="D85" s="24"/>
      <c r="E85" s="24"/>
      <c r="F85" s="24">
        <f t="shared" si="4"/>
        <v>0</v>
      </c>
      <c r="G85" s="24"/>
      <c r="H85" s="24">
        <f t="shared" si="3"/>
        <v>0</v>
      </c>
    </row>
    <row r="86" spans="1:8">
      <c r="A86" s="26" t="s">
        <v>38</v>
      </c>
      <c r="B86" s="23" t="s">
        <v>58</v>
      </c>
      <c r="C86" s="24"/>
      <c r="D86" s="24"/>
      <c r="E86" s="24"/>
      <c r="F86" s="24">
        <f t="shared" si="4"/>
        <v>0</v>
      </c>
      <c r="G86" s="24"/>
      <c r="H86" s="24">
        <f t="shared" si="3"/>
        <v>0</v>
      </c>
    </row>
    <row r="87" spans="1:8">
      <c r="A87" s="26" t="s">
        <v>40</v>
      </c>
      <c r="B87" s="23" t="s">
        <v>59</v>
      </c>
      <c r="C87" s="24"/>
      <c r="D87" s="24"/>
      <c r="E87" s="24"/>
      <c r="F87" s="24">
        <f t="shared" si="4"/>
        <v>0</v>
      </c>
      <c r="G87" s="24"/>
      <c r="H87" s="24">
        <f t="shared" si="3"/>
        <v>0</v>
      </c>
    </row>
    <row r="88" spans="1:8" ht="24">
      <c r="A88" s="22" t="s">
        <v>60</v>
      </c>
      <c r="B88" s="23" t="s">
        <v>61</v>
      </c>
      <c r="C88" s="24">
        <f>C76+C84</f>
        <v>310679508</v>
      </c>
      <c r="D88" s="24">
        <f>D76+D84</f>
        <v>358189176</v>
      </c>
      <c r="E88" s="24">
        <f>E76+E83</f>
        <v>-17182808</v>
      </c>
      <c r="F88" s="24">
        <f t="shared" si="4"/>
        <v>651685876</v>
      </c>
      <c r="G88" s="24"/>
      <c r="H88" s="24">
        <f t="shared" si="3"/>
        <v>651685876</v>
      </c>
    </row>
    <row r="89" spans="1:8">
      <c r="B89" s="1"/>
    </row>
    <row r="90" spans="1:8">
      <c r="A90" s="28"/>
      <c r="B90" s="29"/>
      <c r="C90" s="30"/>
      <c r="D90" s="31"/>
      <c r="E90" s="31"/>
      <c r="H90" s="31"/>
    </row>
    <row r="91" spans="1:8">
      <c r="A91" s="32" t="s">
        <v>62</v>
      </c>
      <c r="B91" s="32"/>
      <c r="C91" s="32"/>
      <c r="D91" s="31"/>
      <c r="H91" s="31"/>
    </row>
    <row r="92" spans="1:8">
      <c r="A92" s="33"/>
      <c r="B92" s="2"/>
      <c r="C92" s="30"/>
    </row>
    <row r="93" spans="1:8">
      <c r="A93" s="33"/>
      <c r="B93" s="30"/>
      <c r="C93" s="30"/>
    </row>
    <row r="94" spans="1:8">
      <c r="A94" s="32" t="s">
        <v>63</v>
      </c>
      <c r="B94" s="32"/>
      <c r="C94" s="32"/>
    </row>
    <row r="95" spans="1:8">
      <c r="B95" s="1"/>
      <c r="C95" s="2"/>
      <c r="D95" t="s">
        <v>0</v>
      </c>
    </row>
    <row r="96" spans="1:8">
      <c r="B96" s="1"/>
      <c r="C96" t="s">
        <v>1</v>
      </c>
    </row>
    <row r="97" spans="1:8">
      <c r="B97" s="1"/>
      <c r="C97" t="s">
        <v>2</v>
      </c>
    </row>
    <row r="98" spans="1:8">
      <c r="B98" s="1"/>
      <c r="C98" s="3" t="s">
        <v>3</v>
      </c>
    </row>
    <row r="99" spans="1:8">
      <c r="B99" s="1"/>
    </row>
    <row r="100" spans="1:8">
      <c r="B100" s="1"/>
      <c r="C100" s="2"/>
      <c r="D100" t="s">
        <v>4</v>
      </c>
    </row>
    <row r="101" spans="1:8">
      <c r="B101" s="1"/>
      <c r="C101" s="2"/>
    </row>
    <row r="102" spans="1:8">
      <c r="A102" s="4" t="s">
        <v>5</v>
      </c>
      <c r="B102" s="4"/>
      <c r="C102" s="4"/>
      <c r="D102" s="4"/>
      <c r="E102" s="4"/>
      <c r="F102" s="5"/>
      <c r="G102" s="5"/>
      <c r="H102" s="5"/>
    </row>
    <row r="103" spans="1:8">
      <c r="A103" s="5"/>
      <c r="B103" s="6"/>
      <c r="C103" s="7"/>
      <c r="D103" s="5"/>
      <c r="E103" s="5"/>
      <c r="F103" s="5"/>
      <c r="G103" s="5"/>
      <c r="H103" s="5"/>
    </row>
    <row r="104" spans="1:8">
      <c r="A104" s="8" t="s">
        <v>6</v>
      </c>
      <c r="B104" s="8"/>
      <c r="C104" s="8"/>
      <c r="D104" s="8"/>
      <c r="E104" s="8"/>
      <c r="F104" s="5"/>
      <c r="G104" s="5"/>
      <c r="H104" s="5"/>
    </row>
    <row r="105" spans="1:8">
      <c r="A105" s="9" t="s">
        <v>64</v>
      </c>
      <c r="B105" s="9"/>
      <c r="C105" s="9"/>
      <c r="D105" s="9"/>
      <c r="E105" s="9"/>
      <c r="F105" s="10"/>
      <c r="G105" s="10"/>
      <c r="H105" s="10"/>
    </row>
    <row r="106" spans="1:8">
      <c r="B106" s="1"/>
      <c r="C106" s="2"/>
      <c r="D106" t="s">
        <v>8</v>
      </c>
    </row>
    <row r="107" spans="1:8" ht="12.75" customHeight="1">
      <c r="A107" s="11"/>
      <c r="B107" s="12" t="s">
        <v>9</v>
      </c>
      <c r="C107" s="13" t="s">
        <v>10</v>
      </c>
      <c r="D107" s="14"/>
      <c r="E107" s="14"/>
      <c r="F107" s="15"/>
      <c r="G107" s="11" t="s">
        <v>11</v>
      </c>
      <c r="H107" s="11" t="s">
        <v>12</v>
      </c>
    </row>
    <row r="108" spans="1:8" ht="38.25">
      <c r="A108" s="16"/>
      <c r="B108" s="17"/>
      <c r="C108" s="18" t="s">
        <v>13</v>
      </c>
      <c r="D108" s="18" t="s">
        <v>14</v>
      </c>
      <c r="E108" s="18" t="s">
        <v>15</v>
      </c>
      <c r="F108" s="18" t="s">
        <v>16</v>
      </c>
      <c r="G108" s="16"/>
      <c r="H108" s="16"/>
    </row>
    <row r="109" spans="1:8">
      <c r="A109" s="19">
        <v>1</v>
      </c>
      <c r="B109" s="20" t="s">
        <v>17</v>
      </c>
      <c r="C109" s="21">
        <v>3</v>
      </c>
      <c r="D109" s="21">
        <v>4</v>
      </c>
      <c r="E109" s="21">
        <v>5</v>
      </c>
      <c r="F109" s="21">
        <v>6</v>
      </c>
      <c r="G109" s="21">
        <v>7</v>
      </c>
      <c r="H109" s="21">
        <v>8</v>
      </c>
    </row>
    <row r="110" spans="1:8">
      <c r="A110" s="22" t="s">
        <v>44</v>
      </c>
      <c r="B110" s="23" t="s">
        <v>19</v>
      </c>
      <c r="C110" s="24"/>
      <c r="D110" s="24"/>
      <c r="E110" s="24"/>
      <c r="F110" s="24"/>
      <c r="G110" s="24"/>
      <c r="H110" s="24"/>
    </row>
    <row r="111" spans="1:8">
      <c r="A111" s="25" t="s">
        <v>20</v>
      </c>
      <c r="B111" s="23" t="s">
        <v>21</v>
      </c>
      <c r="C111" s="27"/>
      <c r="D111" s="27"/>
      <c r="E111" s="27"/>
      <c r="F111" s="24"/>
      <c r="G111" s="27"/>
      <c r="H111" s="27"/>
    </row>
    <row r="112" spans="1:8">
      <c r="A112" s="26" t="s">
        <v>22</v>
      </c>
      <c r="B112" s="23" t="s">
        <v>23</v>
      </c>
      <c r="C112" s="24"/>
      <c r="D112" s="27"/>
      <c r="E112" s="24"/>
      <c r="F112" s="24"/>
      <c r="G112" s="27"/>
      <c r="H112" s="24"/>
    </row>
    <row r="113" spans="1:8">
      <c r="A113" s="25" t="s">
        <v>24</v>
      </c>
      <c r="B113" s="23" t="s">
        <v>25</v>
      </c>
      <c r="C113" s="27"/>
      <c r="D113" s="27"/>
      <c r="E113" s="27"/>
      <c r="F113" s="24"/>
      <c r="G113" s="27"/>
      <c r="H113" s="24"/>
    </row>
    <row r="114" spans="1:8">
      <c r="A114" s="26" t="s">
        <v>26</v>
      </c>
      <c r="B114" s="23" t="s">
        <v>27</v>
      </c>
      <c r="C114" s="27"/>
      <c r="D114" s="27"/>
      <c r="E114" s="27"/>
      <c r="F114" s="24"/>
      <c r="G114" s="27"/>
      <c r="H114" s="24"/>
    </row>
    <row r="115" spans="1:8">
      <c r="A115" s="26" t="s">
        <v>28</v>
      </c>
      <c r="B115" s="23" t="s">
        <v>29</v>
      </c>
      <c r="C115" s="27"/>
      <c r="D115" s="27"/>
      <c r="E115" s="27"/>
      <c r="F115" s="24"/>
      <c r="G115" s="27"/>
      <c r="H115" s="24"/>
    </row>
    <row r="116" spans="1:8" ht="36">
      <c r="A116" s="26" t="s">
        <v>30</v>
      </c>
      <c r="B116" s="23" t="s">
        <v>31</v>
      </c>
      <c r="C116" s="27"/>
      <c r="D116" s="27"/>
      <c r="E116" s="27"/>
      <c r="F116" s="24"/>
      <c r="G116" s="27"/>
      <c r="H116" s="24"/>
    </row>
    <row r="117" spans="1:8">
      <c r="A117" s="26" t="s">
        <v>32</v>
      </c>
      <c r="B117" s="23" t="s">
        <v>33</v>
      </c>
      <c r="C117" s="27"/>
      <c r="D117" s="27"/>
      <c r="E117" s="27"/>
      <c r="F117" s="24"/>
      <c r="G117" s="27"/>
      <c r="H117" s="24"/>
    </row>
    <row r="118" spans="1:8" ht="24">
      <c r="A118" s="26" t="s">
        <v>34</v>
      </c>
      <c r="B118" s="23" t="s">
        <v>35</v>
      </c>
      <c r="C118" s="27"/>
      <c r="D118" s="27"/>
      <c r="E118" s="27"/>
      <c r="F118" s="24"/>
      <c r="G118" s="27"/>
      <c r="H118" s="24"/>
    </row>
    <row r="119" spans="1:8">
      <c r="A119" s="26" t="s">
        <v>36</v>
      </c>
      <c r="B119" s="23" t="s">
        <v>37</v>
      </c>
      <c r="C119" s="27"/>
      <c r="D119" s="27"/>
      <c r="E119" s="27"/>
      <c r="F119" s="24"/>
      <c r="G119" s="27"/>
      <c r="H119" s="24"/>
    </row>
    <row r="120" spans="1:8">
      <c r="A120" s="26" t="s">
        <v>38</v>
      </c>
      <c r="B120" s="23" t="s">
        <v>39</v>
      </c>
      <c r="C120" s="27"/>
      <c r="D120" s="27"/>
      <c r="E120" s="27"/>
      <c r="F120" s="24"/>
      <c r="G120" s="27"/>
      <c r="H120" s="24"/>
    </row>
    <row r="121" spans="1:8">
      <c r="A121" s="26" t="s">
        <v>40</v>
      </c>
      <c r="B121" s="23" t="s">
        <v>41</v>
      </c>
      <c r="C121" s="27"/>
      <c r="D121" s="27"/>
      <c r="E121" s="27"/>
      <c r="F121" s="24"/>
      <c r="G121" s="27"/>
      <c r="H121" s="24"/>
    </row>
    <row r="122" spans="1:8" ht="24">
      <c r="A122" s="22" t="s">
        <v>65</v>
      </c>
      <c r="B122" s="23" t="s">
        <v>43</v>
      </c>
      <c r="C122" s="24"/>
      <c r="D122" s="24"/>
      <c r="E122" s="24"/>
      <c r="F122" s="24"/>
      <c r="G122" s="24"/>
      <c r="H122" s="24"/>
    </row>
    <row r="123" spans="1:8">
      <c r="A123" s="22" t="s">
        <v>66</v>
      </c>
      <c r="B123" s="23" t="s">
        <v>45</v>
      </c>
      <c r="C123" s="24">
        <v>241248974</v>
      </c>
      <c r="D123" s="24">
        <v>740741609</v>
      </c>
      <c r="E123" s="24">
        <v>-14882793</v>
      </c>
      <c r="F123" s="24">
        <f>SUM(C123:E123)</f>
        <v>967107790</v>
      </c>
      <c r="G123" s="24"/>
      <c r="H123" s="24">
        <f>F123</f>
        <v>967107790</v>
      </c>
    </row>
    <row r="124" spans="1:8">
      <c r="A124" s="26" t="s">
        <v>20</v>
      </c>
      <c r="B124" s="23" t="s">
        <v>46</v>
      </c>
      <c r="C124" s="24"/>
      <c r="D124" s="24"/>
      <c r="E124" s="24"/>
      <c r="F124" s="24">
        <f t="shared" ref="F124:F129" si="5">SUM(C124:E124)</f>
        <v>0</v>
      </c>
      <c r="G124" s="24"/>
      <c r="H124" s="24">
        <f t="shared" ref="H124:H135" si="6">F124</f>
        <v>0</v>
      </c>
    </row>
    <row r="125" spans="1:8">
      <c r="A125" s="26" t="s">
        <v>47</v>
      </c>
      <c r="B125" s="23" t="s">
        <v>48</v>
      </c>
      <c r="C125" s="24"/>
      <c r="D125" s="24"/>
      <c r="E125" s="24"/>
      <c r="F125" s="24">
        <f t="shared" si="5"/>
        <v>0</v>
      </c>
      <c r="G125" s="24"/>
      <c r="H125" s="24">
        <f t="shared" si="6"/>
        <v>0</v>
      </c>
    </row>
    <row r="126" spans="1:8">
      <c r="A126" s="26" t="s">
        <v>24</v>
      </c>
      <c r="B126" s="23" t="s">
        <v>49</v>
      </c>
      <c r="C126" s="27"/>
      <c r="D126" s="27"/>
      <c r="E126" s="27"/>
      <c r="F126" s="24">
        <f t="shared" si="5"/>
        <v>0</v>
      </c>
      <c r="G126" s="27"/>
      <c r="H126" s="24">
        <f t="shared" si="6"/>
        <v>0</v>
      </c>
    </row>
    <row r="127" spans="1:8">
      <c r="A127" s="26" t="s">
        <v>26</v>
      </c>
      <c r="B127" s="23" t="s">
        <v>50</v>
      </c>
      <c r="C127" s="24"/>
      <c r="D127" s="24"/>
      <c r="E127" s="24"/>
      <c r="F127" s="24">
        <f t="shared" si="5"/>
        <v>0</v>
      </c>
      <c r="G127" s="24"/>
      <c r="H127" s="24">
        <f t="shared" si="6"/>
        <v>0</v>
      </c>
    </row>
    <row r="128" spans="1:8">
      <c r="A128" s="26" t="s">
        <v>28</v>
      </c>
      <c r="B128" s="23" t="s">
        <v>51</v>
      </c>
      <c r="C128" s="24"/>
      <c r="D128" s="24"/>
      <c r="E128" s="24"/>
      <c r="F128" s="24">
        <f t="shared" si="5"/>
        <v>0</v>
      </c>
      <c r="G128" s="24"/>
      <c r="H128" s="24">
        <f t="shared" si="6"/>
        <v>0</v>
      </c>
    </row>
    <row r="129" spans="1:8" ht="36">
      <c r="A129" s="26" t="s">
        <v>52</v>
      </c>
      <c r="B129" s="23" t="s">
        <v>53</v>
      </c>
      <c r="C129" s="24"/>
      <c r="D129" s="24"/>
      <c r="E129" s="24"/>
      <c r="F129" s="24">
        <f t="shared" si="5"/>
        <v>0</v>
      </c>
      <c r="G129" s="24"/>
      <c r="H129" s="24">
        <f t="shared" si="6"/>
        <v>0</v>
      </c>
    </row>
    <row r="130" spans="1:8">
      <c r="A130" s="26" t="s">
        <v>32</v>
      </c>
      <c r="B130" s="23" t="s">
        <v>54</v>
      </c>
      <c r="C130" s="24">
        <v>0</v>
      </c>
      <c r="D130" s="24">
        <v>-25754853</v>
      </c>
      <c r="E130" s="24">
        <v>1473317</v>
      </c>
      <c r="F130" s="24">
        <f t="shared" ref="F130:F135" si="7">SUM(C130:E130)</f>
        <v>-24281536</v>
      </c>
      <c r="G130" s="24"/>
      <c r="H130" s="24">
        <f t="shared" si="6"/>
        <v>-24281536</v>
      </c>
    </row>
    <row r="131" spans="1:8" ht="24">
      <c r="A131" s="26" t="s">
        <v>55</v>
      </c>
      <c r="B131" s="23" t="s">
        <v>56</v>
      </c>
      <c r="C131" s="24">
        <f>C130</f>
        <v>0</v>
      </c>
      <c r="D131" s="24">
        <v>-25754853</v>
      </c>
      <c r="E131" s="24">
        <f>E130</f>
        <v>1473317</v>
      </c>
      <c r="F131" s="24">
        <f t="shared" si="7"/>
        <v>-24281536</v>
      </c>
      <c r="G131" s="24"/>
      <c r="H131" s="24">
        <f t="shared" si="6"/>
        <v>-24281536</v>
      </c>
    </row>
    <row r="132" spans="1:8">
      <c r="A132" s="26" t="s">
        <v>36</v>
      </c>
      <c r="B132" s="23" t="s">
        <v>57</v>
      </c>
      <c r="C132" s="24"/>
      <c r="D132" s="24"/>
      <c r="E132" s="24"/>
      <c r="F132" s="24">
        <f t="shared" si="7"/>
        <v>0</v>
      </c>
      <c r="G132" s="24"/>
      <c r="H132" s="24">
        <f t="shared" si="6"/>
        <v>0</v>
      </c>
    </row>
    <row r="133" spans="1:8">
      <c r="A133" s="26" t="s">
        <v>38</v>
      </c>
      <c r="B133" s="23" t="s">
        <v>58</v>
      </c>
      <c r="C133" s="24"/>
      <c r="D133" s="24"/>
      <c r="E133" s="24"/>
      <c r="F133" s="24">
        <f t="shared" si="7"/>
        <v>0</v>
      </c>
      <c r="G133" s="24"/>
      <c r="H133" s="24">
        <f t="shared" si="6"/>
        <v>0</v>
      </c>
    </row>
    <row r="134" spans="1:8">
      <c r="A134" s="26" t="s">
        <v>40</v>
      </c>
      <c r="B134" s="23" t="s">
        <v>59</v>
      </c>
      <c r="C134" s="24"/>
      <c r="D134" s="24"/>
      <c r="E134" s="24"/>
      <c r="F134" s="24">
        <f t="shared" si="7"/>
        <v>0</v>
      </c>
      <c r="G134" s="24"/>
      <c r="H134" s="24">
        <f t="shared" si="6"/>
        <v>0</v>
      </c>
    </row>
    <row r="135" spans="1:8" ht="24">
      <c r="A135" s="22" t="s">
        <v>67</v>
      </c>
      <c r="B135" s="23" t="s">
        <v>61</v>
      </c>
      <c r="C135" s="24">
        <f>C123+C131</f>
        <v>241248974</v>
      </c>
      <c r="D135" s="24">
        <v>714986756</v>
      </c>
      <c r="E135" s="24">
        <v>-13409476</v>
      </c>
      <c r="F135" s="24">
        <f t="shared" si="7"/>
        <v>942826254</v>
      </c>
      <c r="G135" s="24"/>
      <c r="H135" s="24">
        <f t="shared" si="6"/>
        <v>942826254</v>
      </c>
    </row>
    <row r="136" spans="1:8">
      <c r="B136" s="1"/>
    </row>
    <row r="137" spans="1:8" ht="12.75" customHeight="1">
      <c r="A137" s="32" t="s">
        <v>62</v>
      </c>
      <c r="B137" s="32"/>
      <c r="C137" s="32"/>
      <c r="D137" s="31"/>
      <c r="H137" s="31"/>
    </row>
    <row r="138" spans="1:8">
      <c r="A138" s="33"/>
      <c r="B138" s="2"/>
      <c r="C138" s="30"/>
    </row>
    <row r="139" spans="1:8">
      <c r="A139" s="33"/>
      <c r="B139" s="30"/>
      <c r="C139" s="30"/>
    </row>
    <row r="140" spans="1:8" ht="12.75" customHeight="1">
      <c r="A140" s="32" t="s">
        <v>68</v>
      </c>
      <c r="B140" s="32"/>
      <c r="C140" s="32"/>
    </row>
    <row r="146" spans="1:8">
      <c r="B146" s="1"/>
      <c r="C146" s="2"/>
      <c r="D146" t="s">
        <v>0</v>
      </c>
    </row>
    <row r="147" spans="1:8">
      <c r="B147" s="1"/>
      <c r="C147" t="s">
        <v>1</v>
      </c>
    </row>
    <row r="148" spans="1:8">
      <c r="B148" s="1"/>
      <c r="C148" t="s">
        <v>2</v>
      </c>
    </row>
    <row r="149" spans="1:8">
      <c r="B149" s="1"/>
      <c r="C149" s="3" t="s">
        <v>3</v>
      </c>
    </row>
    <row r="150" spans="1:8">
      <c r="B150" s="1"/>
    </row>
    <row r="151" spans="1:8">
      <c r="B151" s="1"/>
      <c r="C151" s="2"/>
      <c r="D151" t="s">
        <v>4</v>
      </c>
    </row>
    <row r="152" spans="1:8">
      <c r="B152" s="1"/>
      <c r="C152" s="2"/>
    </row>
    <row r="153" spans="1:8">
      <c r="A153" s="4" t="s">
        <v>5</v>
      </c>
      <c r="B153" s="4"/>
      <c r="C153" s="4"/>
      <c r="D153" s="4"/>
      <c r="E153" s="4"/>
      <c r="F153" s="5"/>
      <c r="G153" s="5"/>
      <c r="H153" s="5"/>
    </row>
    <row r="154" spans="1:8">
      <c r="A154" s="5"/>
      <c r="B154" s="6"/>
      <c r="C154" s="7"/>
      <c r="D154" s="5"/>
      <c r="E154" s="5"/>
      <c r="F154" s="5"/>
      <c r="G154" s="5"/>
      <c r="H154" s="5"/>
    </row>
    <row r="155" spans="1:8">
      <c r="A155" s="8" t="s">
        <v>6</v>
      </c>
      <c r="B155" s="8"/>
      <c r="C155" s="8"/>
      <c r="D155" s="8"/>
      <c r="E155" s="8"/>
      <c r="F155" s="5"/>
      <c r="G155" s="5"/>
      <c r="H155" s="5"/>
    </row>
    <row r="156" spans="1:8">
      <c r="A156" s="9" t="s">
        <v>7</v>
      </c>
      <c r="B156" s="9"/>
      <c r="C156" s="9"/>
      <c r="D156" s="9"/>
      <c r="E156" s="9"/>
      <c r="F156" s="10"/>
      <c r="G156" s="10"/>
      <c r="H156" s="10"/>
    </row>
    <row r="157" spans="1:8">
      <c r="B157" s="1"/>
      <c r="C157" s="2"/>
      <c r="D157" t="s">
        <v>8</v>
      </c>
    </row>
    <row r="158" spans="1:8">
      <c r="A158" s="34"/>
      <c r="B158" s="35" t="s">
        <v>9</v>
      </c>
      <c r="C158" s="34" t="s">
        <v>10</v>
      </c>
      <c r="D158" s="34"/>
      <c r="E158" s="34"/>
      <c r="F158" s="34"/>
      <c r="G158" s="34" t="s">
        <v>11</v>
      </c>
      <c r="H158" s="34" t="s">
        <v>12</v>
      </c>
    </row>
    <row r="159" spans="1:8" ht="38.25">
      <c r="A159" s="34"/>
      <c r="B159" s="35"/>
      <c r="C159" s="18" t="s">
        <v>13</v>
      </c>
      <c r="D159" s="18" t="s">
        <v>14</v>
      </c>
      <c r="E159" s="18" t="s">
        <v>15</v>
      </c>
      <c r="F159" s="18" t="s">
        <v>16</v>
      </c>
      <c r="G159" s="34"/>
      <c r="H159" s="34"/>
    </row>
    <row r="160" spans="1:8">
      <c r="A160" s="19">
        <v>1</v>
      </c>
      <c r="B160" s="20" t="s">
        <v>17</v>
      </c>
      <c r="C160" s="21">
        <v>3</v>
      </c>
      <c r="D160" s="21">
        <v>4</v>
      </c>
      <c r="E160" s="21">
        <v>5</v>
      </c>
      <c r="F160" s="21">
        <v>6</v>
      </c>
      <c r="G160" s="21">
        <v>7</v>
      </c>
      <c r="H160" s="21">
        <v>8</v>
      </c>
    </row>
    <row r="161" spans="1:8">
      <c r="A161" s="22" t="s">
        <v>18</v>
      </c>
      <c r="B161" s="23" t="s">
        <v>19</v>
      </c>
      <c r="C161" s="24">
        <f>C163</f>
        <v>241248974</v>
      </c>
      <c r="D161" s="24"/>
      <c r="E161" s="24"/>
      <c r="F161" s="24">
        <f>C161</f>
        <v>241248974</v>
      </c>
      <c r="G161" s="24"/>
      <c r="H161" s="24">
        <f>C161</f>
        <v>241248974</v>
      </c>
    </row>
    <row r="162" spans="1:8">
      <c r="A162" s="25" t="s">
        <v>20</v>
      </c>
      <c r="B162" s="23" t="s">
        <v>21</v>
      </c>
      <c r="C162" s="27"/>
      <c r="D162" s="27"/>
      <c r="E162" s="27"/>
      <c r="F162" s="24"/>
      <c r="G162" s="27"/>
      <c r="H162" s="27"/>
    </row>
    <row r="163" spans="1:8">
      <c r="A163" s="26" t="s">
        <v>22</v>
      </c>
      <c r="B163" s="23" t="s">
        <v>23</v>
      </c>
      <c r="C163" s="24">
        <v>241248974</v>
      </c>
      <c r="D163" s="27"/>
      <c r="E163" s="24"/>
      <c r="F163" s="24"/>
      <c r="G163" s="27"/>
      <c r="H163" s="24">
        <f>F163</f>
        <v>0</v>
      </c>
    </row>
    <row r="164" spans="1:8">
      <c r="A164" s="25" t="s">
        <v>24</v>
      </c>
      <c r="B164" s="23" t="s">
        <v>25</v>
      </c>
      <c r="C164" s="27"/>
      <c r="D164" s="27">
        <v>118756311</v>
      </c>
      <c r="E164" s="27"/>
      <c r="F164" s="24">
        <f>D164</f>
        <v>118756311</v>
      </c>
      <c r="G164" s="27"/>
      <c r="H164" s="24">
        <f>F164</f>
        <v>118756311</v>
      </c>
    </row>
    <row r="165" spans="1:8">
      <c r="A165" s="26" t="s">
        <v>26</v>
      </c>
      <c r="B165" s="23" t="s">
        <v>27</v>
      </c>
      <c r="C165" s="27"/>
      <c r="D165" s="27"/>
      <c r="E165" s="27"/>
      <c r="F165" s="24"/>
      <c r="G165" s="27"/>
      <c r="H165" s="24">
        <f>C165+D165+E141</f>
        <v>0</v>
      </c>
    </row>
    <row r="166" spans="1:8">
      <c r="A166" s="26" t="s">
        <v>28</v>
      </c>
      <c r="B166" s="23" t="s">
        <v>29</v>
      </c>
      <c r="C166" s="27"/>
      <c r="D166" s="27"/>
      <c r="E166" s="27"/>
      <c r="F166" s="24"/>
      <c r="G166" s="27"/>
      <c r="H166" s="24">
        <f>C166+D166+E142</f>
        <v>0</v>
      </c>
    </row>
    <row r="167" spans="1:8" ht="36">
      <c r="A167" s="26" t="s">
        <v>30</v>
      </c>
      <c r="B167" s="23" t="s">
        <v>31</v>
      </c>
      <c r="C167" s="27"/>
      <c r="D167" s="27"/>
      <c r="E167" s="27">
        <v>-19431266</v>
      </c>
      <c r="F167" s="24">
        <f>E167</f>
        <v>-19431266</v>
      </c>
      <c r="G167" s="27"/>
      <c r="H167" s="24">
        <f>F167</f>
        <v>-19431266</v>
      </c>
    </row>
    <row r="168" spans="1:8">
      <c r="A168" s="26" t="s">
        <v>32</v>
      </c>
      <c r="B168" s="23" t="s">
        <v>33</v>
      </c>
      <c r="C168" s="27"/>
      <c r="D168" s="27"/>
      <c r="E168" s="27"/>
      <c r="F168" s="24"/>
      <c r="G168" s="27"/>
      <c r="H168" s="24">
        <f>C168+D168+E144</f>
        <v>0</v>
      </c>
    </row>
    <row r="169" spans="1:8" ht="24">
      <c r="A169" s="26" t="s">
        <v>34</v>
      </c>
      <c r="B169" s="23" t="s">
        <v>35</v>
      </c>
      <c r="C169" s="27"/>
      <c r="D169" s="27"/>
      <c r="E169" s="27"/>
      <c r="F169" s="24"/>
      <c r="G169" s="27"/>
      <c r="H169" s="24">
        <f>F169</f>
        <v>0</v>
      </c>
    </row>
    <row r="170" spans="1:8">
      <c r="A170" s="26" t="s">
        <v>36</v>
      </c>
      <c r="B170" s="23" t="s">
        <v>37</v>
      </c>
      <c r="C170" s="27"/>
      <c r="D170" s="27"/>
      <c r="E170" s="27"/>
      <c r="F170" s="24"/>
      <c r="G170" s="27"/>
      <c r="H170" s="24"/>
    </row>
    <row r="171" spans="1:8">
      <c r="A171" s="26" t="s">
        <v>38</v>
      </c>
      <c r="B171" s="23" t="s">
        <v>39</v>
      </c>
      <c r="C171" s="27"/>
      <c r="D171" s="27"/>
      <c r="E171" s="27"/>
      <c r="F171" s="24"/>
      <c r="G171" s="27"/>
      <c r="H171" s="24"/>
    </row>
    <row r="172" spans="1:8">
      <c r="A172" s="26" t="s">
        <v>40</v>
      </c>
      <c r="B172" s="23" t="s">
        <v>41</v>
      </c>
      <c r="C172" s="27"/>
      <c r="D172" s="27"/>
      <c r="E172" s="27"/>
      <c r="F172" s="24"/>
      <c r="G172" s="27"/>
      <c r="H172" s="24"/>
    </row>
    <row r="173" spans="1:8" ht="24">
      <c r="A173" s="22" t="s">
        <v>42</v>
      </c>
      <c r="B173" s="23" t="s">
        <v>43</v>
      </c>
      <c r="C173" s="24">
        <f>C163</f>
        <v>241248974</v>
      </c>
      <c r="D173" s="24">
        <f>D164</f>
        <v>118756311</v>
      </c>
      <c r="E173" s="24">
        <f>E167</f>
        <v>-19431266</v>
      </c>
      <c r="F173" s="24">
        <f>C173+D173+E173</f>
        <v>340574019</v>
      </c>
      <c r="G173" s="24"/>
      <c r="H173" s="24">
        <f>F173</f>
        <v>340574019</v>
      </c>
    </row>
    <row r="174" spans="1:8">
      <c r="A174" s="22" t="s">
        <v>44</v>
      </c>
      <c r="B174" s="23" t="s">
        <v>45</v>
      </c>
      <c r="C174" s="24">
        <f>C173</f>
        <v>241248974</v>
      </c>
      <c r="D174" s="24"/>
      <c r="E174" s="24"/>
      <c r="F174" s="24">
        <f>SUM(C174:E174)</f>
        <v>241248974</v>
      </c>
      <c r="G174" s="24"/>
      <c r="H174" s="24">
        <f>F174</f>
        <v>241248974</v>
      </c>
    </row>
    <row r="175" spans="1:8">
      <c r="A175" s="26" t="s">
        <v>20</v>
      </c>
      <c r="B175" s="23" t="s">
        <v>46</v>
      </c>
      <c r="C175" s="24"/>
      <c r="D175" s="24"/>
      <c r="E175" s="24"/>
      <c r="F175" s="24">
        <f t="shared" ref="F175:F180" si="8">SUM(C175:E175)</f>
        <v>0</v>
      </c>
      <c r="G175" s="24"/>
      <c r="H175" s="24">
        <f t="shared" ref="H175:H186" si="9">F175</f>
        <v>0</v>
      </c>
    </row>
    <row r="176" spans="1:8">
      <c r="A176" s="26" t="s">
        <v>47</v>
      </c>
      <c r="B176" s="23" t="s">
        <v>48</v>
      </c>
      <c r="C176" s="24"/>
      <c r="D176" s="24"/>
      <c r="E176" s="24"/>
      <c r="F176" s="24">
        <f t="shared" si="8"/>
        <v>0</v>
      </c>
      <c r="G176" s="24"/>
      <c r="H176" s="24">
        <f t="shared" si="9"/>
        <v>0</v>
      </c>
    </row>
    <row r="177" spans="1:8">
      <c r="A177" s="26" t="s">
        <v>24</v>
      </c>
      <c r="B177" s="23" t="s">
        <v>49</v>
      </c>
      <c r="C177" s="27"/>
      <c r="D177" s="27"/>
      <c r="E177" s="27"/>
      <c r="F177" s="24">
        <f t="shared" si="8"/>
        <v>0</v>
      </c>
      <c r="G177" s="27"/>
      <c r="H177" s="24">
        <f t="shared" si="9"/>
        <v>0</v>
      </c>
    </row>
    <row r="178" spans="1:8">
      <c r="A178" s="26" t="s">
        <v>26</v>
      </c>
      <c r="B178" s="23" t="s">
        <v>50</v>
      </c>
      <c r="C178" s="24"/>
      <c r="D178" s="24"/>
      <c r="E178" s="24"/>
      <c r="F178" s="24">
        <f t="shared" si="8"/>
        <v>0</v>
      </c>
      <c r="G178" s="24"/>
      <c r="H178" s="24">
        <f t="shared" si="9"/>
        <v>0</v>
      </c>
    </row>
    <row r="179" spans="1:8">
      <c r="A179" s="26" t="s">
        <v>28</v>
      </c>
      <c r="B179" s="23" t="s">
        <v>51</v>
      </c>
      <c r="C179" s="24"/>
      <c r="D179" s="24"/>
      <c r="E179" s="24"/>
      <c r="F179" s="24">
        <f t="shared" si="8"/>
        <v>0</v>
      </c>
      <c r="G179" s="24"/>
      <c r="H179" s="24">
        <f t="shared" si="9"/>
        <v>0</v>
      </c>
    </row>
    <row r="180" spans="1:8" ht="36">
      <c r="A180" s="26" t="s">
        <v>52</v>
      </c>
      <c r="B180" s="23" t="s">
        <v>53</v>
      </c>
      <c r="C180" s="24"/>
      <c r="D180" s="24"/>
      <c r="E180" s="24">
        <v>-19431266</v>
      </c>
      <c r="F180" s="24">
        <f t="shared" si="8"/>
        <v>-19431266</v>
      </c>
      <c r="G180" s="24"/>
      <c r="H180" s="24">
        <f t="shared" si="9"/>
        <v>-19431266</v>
      </c>
    </row>
    <row r="181" spans="1:8">
      <c r="A181" s="26" t="s">
        <v>32</v>
      </c>
      <c r="B181" s="23" t="s">
        <v>54</v>
      </c>
      <c r="C181" s="24">
        <v>0</v>
      </c>
      <c r="D181" s="24">
        <v>426590153</v>
      </c>
      <c r="E181" s="24">
        <v>3278015</v>
      </c>
      <c r="F181" s="24">
        <f t="shared" ref="F181:F186" si="10">SUM(C181:E181)</f>
        <v>429868168</v>
      </c>
      <c r="G181" s="24"/>
      <c r="H181" s="24">
        <f t="shared" si="9"/>
        <v>429868168</v>
      </c>
    </row>
    <row r="182" spans="1:8" ht="24">
      <c r="A182" s="26" t="s">
        <v>55</v>
      </c>
      <c r="B182" s="23" t="s">
        <v>56</v>
      </c>
      <c r="C182" s="24">
        <f>C181</f>
        <v>0</v>
      </c>
      <c r="D182" s="24">
        <f>D181+D180</f>
        <v>426590153</v>
      </c>
      <c r="E182" s="24">
        <f>E180+E181</f>
        <v>-16153251</v>
      </c>
      <c r="F182" s="24">
        <f t="shared" si="10"/>
        <v>410436902</v>
      </c>
      <c r="G182" s="24"/>
      <c r="H182" s="24">
        <f t="shared" si="9"/>
        <v>410436902</v>
      </c>
    </row>
    <row r="183" spans="1:8">
      <c r="A183" s="26" t="s">
        <v>36</v>
      </c>
      <c r="B183" s="23" t="s">
        <v>57</v>
      </c>
      <c r="C183" s="24"/>
      <c r="D183" s="24"/>
      <c r="E183" s="24"/>
      <c r="F183" s="24">
        <f t="shared" si="10"/>
        <v>0</v>
      </c>
      <c r="G183" s="24"/>
      <c r="H183" s="24">
        <f t="shared" si="9"/>
        <v>0</v>
      </c>
    </row>
    <row r="184" spans="1:8">
      <c r="A184" s="26" t="s">
        <v>38</v>
      </c>
      <c r="B184" s="23" t="s">
        <v>58</v>
      </c>
      <c r="C184" s="24"/>
      <c r="D184" s="24"/>
      <c r="E184" s="24"/>
      <c r="F184" s="24">
        <f t="shared" si="10"/>
        <v>0</v>
      </c>
      <c r="G184" s="24"/>
      <c r="H184" s="24">
        <f t="shared" si="9"/>
        <v>0</v>
      </c>
    </row>
    <row r="185" spans="1:8">
      <c r="A185" s="26" t="s">
        <v>40</v>
      </c>
      <c r="B185" s="23" t="s">
        <v>59</v>
      </c>
      <c r="C185" s="24"/>
      <c r="D185" s="24"/>
      <c r="E185" s="24"/>
      <c r="F185" s="24">
        <f t="shared" si="10"/>
        <v>0</v>
      </c>
      <c r="G185" s="24"/>
      <c r="H185" s="24">
        <f t="shared" si="9"/>
        <v>0</v>
      </c>
    </row>
    <row r="186" spans="1:8" ht="24">
      <c r="A186" s="22" t="s">
        <v>60</v>
      </c>
      <c r="B186" s="23" t="s">
        <v>61</v>
      </c>
      <c r="C186" s="24">
        <f>C174+C182</f>
        <v>241248974</v>
      </c>
      <c r="D186" s="24">
        <f>D174+D182</f>
        <v>426590153</v>
      </c>
      <c r="E186" s="24">
        <f>E182</f>
        <v>-16153251</v>
      </c>
      <c r="F186" s="24">
        <f t="shared" si="10"/>
        <v>651685876</v>
      </c>
      <c r="G186" s="24"/>
      <c r="H186" s="24">
        <f t="shared" si="9"/>
        <v>651685876</v>
      </c>
    </row>
    <row r="187" spans="1:8">
      <c r="B187" s="1"/>
    </row>
    <row r="188" spans="1:8">
      <c r="A188" s="32" t="s">
        <v>62</v>
      </c>
      <c r="B188" s="32"/>
      <c r="C188" s="32"/>
      <c r="D188" s="31"/>
      <c r="H188" s="31"/>
    </row>
    <row r="189" spans="1:8">
      <c r="A189" s="33"/>
      <c r="B189" s="2"/>
      <c r="C189" s="30"/>
    </row>
    <row r="190" spans="1:8">
      <c r="A190" s="33"/>
      <c r="B190" s="30"/>
      <c r="C190" s="30"/>
    </row>
    <row r="191" spans="1:8">
      <c r="A191" s="32" t="s">
        <v>63</v>
      </c>
      <c r="B191" s="32"/>
      <c r="C191" s="32"/>
      <c r="H191" s="31"/>
    </row>
  </sheetData>
  <mergeCells count="40">
    <mergeCell ref="A188:C188"/>
    <mergeCell ref="A191:C191"/>
    <mergeCell ref="A156:E156"/>
    <mergeCell ref="A158:A159"/>
    <mergeCell ref="B158:B159"/>
    <mergeCell ref="C158:F158"/>
    <mergeCell ref="G158:G159"/>
    <mergeCell ref="H158:H159"/>
    <mergeCell ref="G107:G108"/>
    <mergeCell ref="H107:H108"/>
    <mergeCell ref="A137:C137"/>
    <mergeCell ref="A140:C140"/>
    <mergeCell ref="A153:E153"/>
    <mergeCell ref="A155:E155"/>
    <mergeCell ref="A91:C91"/>
    <mergeCell ref="A94:C94"/>
    <mergeCell ref="A102:E102"/>
    <mergeCell ref="A104:E104"/>
    <mergeCell ref="A105:E105"/>
    <mergeCell ref="A107:A108"/>
    <mergeCell ref="B107:B108"/>
    <mergeCell ref="C107:F107"/>
    <mergeCell ref="A58:E58"/>
    <mergeCell ref="A60:A61"/>
    <mergeCell ref="B60:B61"/>
    <mergeCell ref="C60:F60"/>
    <mergeCell ref="G60:G61"/>
    <mergeCell ref="H60:H61"/>
    <mergeCell ref="G13:G14"/>
    <mergeCell ref="H13:H14"/>
    <mergeCell ref="A44:C44"/>
    <mergeCell ref="A47:C47"/>
    <mergeCell ref="A55:E55"/>
    <mergeCell ref="A57:E57"/>
    <mergeCell ref="A8:E8"/>
    <mergeCell ref="A10:E10"/>
    <mergeCell ref="A11:E11"/>
    <mergeCell ref="A13:A14"/>
    <mergeCell ref="B13:B14"/>
    <mergeCell ref="C13:F13"/>
  </mergeCells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Собст кап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2019-07-25T04:00:22Z</dcterms:created>
  <dcterms:modified xsi:type="dcterms:W3CDTF">2019-07-25T04:00:45Z</dcterms:modified>
</cp:coreProperties>
</file>