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ПрибУб" sheetId="1" r:id="rId1"/>
  </sheets>
  <calcPr calcId="124519" refMode="R1C1"/>
</workbook>
</file>

<file path=xl/calcChain.xml><?xml version="1.0" encoding="utf-8"?>
<calcChain xmlns="http://schemas.openxmlformats.org/spreadsheetml/2006/main">
  <c r="D105" i="1"/>
  <c r="D96"/>
  <c r="D83"/>
  <c r="D64"/>
  <c r="D59"/>
  <c r="D58" s="1"/>
  <c r="D44"/>
  <c r="D28"/>
  <c r="D25"/>
  <c r="E16"/>
  <c r="D16"/>
  <c r="D116" l="1"/>
  <c r="D118" s="1"/>
  <c r="D120" s="1"/>
  <c r="D122" s="1"/>
  <c r="D24"/>
</calcChain>
</file>

<file path=xl/sharedStrings.xml><?xml version="1.0" encoding="utf-8"?>
<sst xmlns="http://schemas.openxmlformats.org/spreadsheetml/2006/main" count="147" uniqueCount="144">
  <si>
    <t xml:space="preserve"> </t>
  </si>
  <si>
    <t>Приложение 3</t>
  </si>
  <si>
    <t xml:space="preserve">к приказу Министра финансов </t>
  </si>
  <si>
    <t>Республики Казахстан</t>
  </si>
  <si>
    <t>от 20 августа 2010 года №422</t>
  </si>
  <si>
    <t>Форма 2</t>
  </si>
  <si>
    <t xml:space="preserve">Наименование организации:      КГП "Центральная районная больница Шетского района"    </t>
  </si>
  <si>
    <t xml:space="preserve">                                      ОТЧЕТ О ПРИБЫЛЯХ И УБЫТКАХ</t>
  </si>
  <si>
    <t>на 31.12.2018 г</t>
  </si>
  <si>
    <t>в тенге</t>
  </si>
  <si>
    <t>Наименование показателей</t>
  </si>
  <si>
    <t>Код строки</t>
  </si>
  <si>
    <t>За предыдущий период</t>
  </si>
  <si>
    <t>За отчетный период</t>
  </si>
  <si>
    <t>Доход от реализации продукции и оказания услуг, в т.ч.</t>
  </si>
  <si>
    <t>а) мед. услуги физическим лицам</t>
  </si>
  <si>
    <t xml:space="preserve">б) мед. услуги по договорам с ЛПО </t>
  </si>
  <si>
    <t>в) мед. услуги сторонним организациям</t>
  </si>
  <si>
    <t>г) соц. Аптека</t>
  </si>
  <si>
    <t>д) военно-призывная комиссия</t>
  </si>
  <si>
    <t>е) возмещение учебы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</si>
  <si>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</si>
  <si>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</si>
  <si>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 (услуги по гос.заказу, в т.ч.)</t>
  </si>
  <si>
    <t>а) из областного бюджета</t>
  </si>
  <si>
    <t>б)из республиканского бюжета</t>
  </si>
  <si>
    <t>Прочие доходы</t>
  </si>
  <si>
    <t>а) доходы от возмещения коммунальных услуг</t>
  </si>
  <si>
    <t>б) благотворительная и спонсорская помощь</t>
  </si>
  <si>
    <t>в) доходы от реализации медикаментов</t>
  </si>
  <si>
    <t>г) доходы от буфетов, кафетериев</t>
  </si>
  <si>
    <t>д) доходыпо социальной аптеке (5%)</t>
  </si>
  <si>
    <t>е)курсовая разница</t>
  </si>
  <si>
    <t>Субсидии юридическим лицам</t>
  </si>
  <si>
    <t>а) субсидии для обеспечения лекарственными средствами больных</t>
  </si>
  <si>
    <t>б) субсидии для обеспечения профосмотров женщин 20-34 лет</t>
  </si>
  <si>
    <t>в) субсидии для повышения квалификации и подготовки кадров, в том числе</t>
  </si>
  <si>
    <t>повышение квалификации и переход готовых кадров</t>
  </si>
  <si>
    <t>подготовка специалистов со средним профессиональным образованием</t>
  </si>
  <si>
    <t>г) субсидии для оплаты договоров на поставку медицинского инструментария</t>
  </si>
  <si>
    <t>д) льготный проезд</t>
  </si>
  <si>
    <t>е) мед.оборудование</t>
  </si>
  <si>
    <t>Капитальные трансферты юридическим лицам</t>
  </si>
  <si>
    <t>а) на капитальный ремонт зданий</t>
  </si>
  <si>
    <t>б) на приобретение мед.оборудования</t>
  </si>
  <si>
    <t>в) на приобретение автотранспорта</t>
  </si>
  <si>
    <t>г) на материально-техническое оснащение</t>
  </si>
  <si>
    <t>д) другие</t>
  </si>
  <si>
    <t>Безвозмездно всего, в т.ч.</t>
  </si>
  <si>
    <t>а) медикаменты и ТМЦ от ЛПО (согласно письмам и разрешениям ДЗКО)</t>
  </si>
  <si>
    <t>б)от ЛПО согласноразнарядке ДЗКО</t>
  </si>
  <si>
    <t>в) рецептурный отпуск</t>
  </si>
  <si>
    <t>г) в порядке безвозмездно</t>
  </si>
  <si>
    <t>д) за счет программ республиканского бюджета</t>
  </si>
  <si>
    <t>За счет средств республиканского бюджета</t>
  </si>
  <si>
    <t>За счет централизованного закупа(Грант)</t>
  </si>
  <si>
    <t>Расходы на реализацию продукции и оказание услуг</t>
  </si>
  <si>
    <t>Заработная плата всего, в т.ч.</t>
  </si>
  <si>
    <t>060-30</t>
  </si>
  <si>
    <t>а) заработная плата</t>
  </si>
  <si>
    <t>б) больничные листы</t>
  </si>
  <si>
    <t>в) компенсационные выплаты</t>
  </si>
  <si>
    <t>г) выходное пособие</t>
  </si>
  <si>
    <t>Дополнительные денежные выплаты, всего, в т.ч.</t>
  </si>
  <si>
    <t>060-40</t>
  </si>
  <si>
    <t>а) стимулирующего характера</t>
  </si>
  <si>
    <t>б) за дополнительную работу</t>
  </si>
  <si>
    <t>в) прочие</t>
  </si>
  <si>
    <t>г) резерв отпусков</t>
  </si>
  <si>
    <t>Командировочные расходы</t>
  </si>
  <si>
    <t>060-50</t>
  </si>
  <si>
    <t>Налоги и другие обязательные платежи в бюджет, всего</t>
  </si>
  <si>
    <t>С учетом штрафных санкций</t>
  </si>
  <si>
    <t>60-60</t>
  </si>
  <si>
    <t>в т.ч. НДС</t>
  </si>
  <si>
    <t>60-70</t>
  </si>
  <si>
    <t>акцизы</t>
  </si>
  <si>
    <t>60-80</t>
  </si>
  <si>
    <t>Подоходный налог с юридических лиц</t>
  </si>
  <si>
    <t>60-90</t>
  </si>
  <si>
    <t>Социальный налог и социальные отчисления</t>
  </si>
  <si>
    <t>60-100</t>
  </si>
  <si>
    <t>Прочие налоги</t>
  </si>
  <si>
    <t>60-101</t>
  </si>
  <si>
    <t>Резерв соц налог и отчисление</t>
  </si>
  <si>
    <t>Судебные издержки</t>
  </si>
  <si>
    <t>60-110</t>
  </si>
  <si>
    <t>Штрафы, пени</t>
  </si>
  <si>
    <t>60-120</t>
  </si>
  <si>
    <t>Прочие расходы всего, в т.ч.</t>
  </si>
  <si>
    <t>60-130</t>
  </si>
  <si>
    <t>а) стипендии</t>
  </si>
  <si>
    <t>б) прочие</t>
  </si>
  <si>
    <t>Расход материалов, в т.ч.</t>
  </si>
  <si>
    <t>60-140</t>
  </si>
  <si>
    <t>а) медикаменты</t>
  </si>
  <si>
    <t>б) ИМН</t>
  </si>
  <si>
    <t>в) ГСМ, запчасти</t>
  </si>
  <si>
    <t>в) дез. Средства</t>
  </si>
  <si>
    <t>г) ГСМ, запчасти</t>
  </si>
  <si>
    <t>д) прочие (моющие средства, хоз. товары, мягкий инвентарь и т.д.)</t>
  </si>
  <si>
    <t>Расходы по приобретению активов</t>
  </si>
  <si>
    <t>60-150</t>
  </si>
  <si>
    <t>Коммунальные услуги</t>
  </si>
  <si>
    <t>60-170</t>
  </si>
  <si>
    <t>Электроэнергия</t>
  </si>
  <si>
    <t>60-180</t>
  </si>
  <si>
    <t>Отопление</t>
  </si>
  <si>
    <t>60-190</t>
  </si>
  <si>
    <t>Услуги связи</t>
  </si>
  <si>
    <t>60-200</t>
  </si>
  <si>
    <t>Транспортные услуги (аренда)</t>
  </si>
  <si>
    <t>60-210</t>
  </si>
  <si>
    <t>Текущий ремонт основных средств, в т.ч.</t>
  </si>
  <si>
    <t>60-220</t>
  </si>
  <si>
    <t>а) зданий</t>
  </si>
  <si>
    <t>б) оборудования</t>
  </si>
  <si>
    <t>в) прочих основных средств</t>
  </si>
  <si>
    <t>Капитальный ремонт основных средств, в т.ч.</t>
  </si>
  <si>
    <t>60-230</t>
  </si>
  <si>
    <t>Арендная плата по основным средства</t>
  </si>
  <si>
    <t>60-240</t>
  </si>
  <si>
    <t>Прочие расходы, всего</t>
  </si>
  <si>
    <t>60-260</t>
  </si>
  <si>
    <t>а) банковские расходы</t>
  </si>
  <si>
    <t>б)страхования ГПО работодателя</t>
  </si>
  <si>
    <t>в) страхование транспорта</t>
  </si>
  <si>
    <t>г) питание больных</t>
  </si>
  <si>
    <t>д) амортизация основных средств и НМА</t>
  </si>
  <si>
    <t>е) прочее (вывоз мусора и т.д.)</t>
  </si>
  <si>
    <t>Административные расходы</t>
  </si>
  <si>
    <t>Расходы на финансирование</t>
  </si>
  <si>
    <t>Прочие расходы (тест-полоски для других медорганизаций)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</si>
  <si>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</si>
  <si>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</si>
  <si>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</si>
  <si>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</si>
  <si>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</si>
  <si>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130-стр. 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</si>
  <si>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</si>
  <si>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</si>
  <si>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</si>
  <si>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>Директор                                                       Нуртаев Д.Ж.</t>
  </si>
  <si>
    <t>Главный бухгалтер                                     Айтуова Г.Ш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</si>
</sst>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  <charset val="204"/>
    </font>
    <font>
      <sz val="7"/>
      <color rgb="FF00000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horizontal="left" vertical="center"/>
    </xf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49" fontId="0" fillId="0" borderId="1" xfId="0" applyNumberFormat="1" applyBorder="1" applyAlignment="1">
      <alignment wrapText="1"/>
    </xf>
    <xf numFmtId="3" fontId="0" fillId="0" borderId="1" xfId="0" applyNumberFormat="1" applyBorder="1"/>
    <xf numFmtId="3" fontId="0" fillId="0" borderId="0" xfId="0" applyNumberFormat="1"/>
    <xf numFmtId="3" fontId="1" fillId="2" borderId="1" xfId="0" applyNumberFormat="1" applyFont="1" applyFill="1" applyBorder="1" applyAlignment="1">
      <alignment horizontal="right"/>
    </xf>
    <xf numFmtId="0" fontId="1" fillId="0" borderId="1" xfId="0" applyFont="1" applyBorder="1"/>
  </cellXfs>
  <cellStyles count="2">
    <cellStyle name="S1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8"/>
  <sheetViews>
    <sheetView tabSelected="1" topLeftCell="A94" workbookViewId="0">
      <selection activeCell="A12" sqref="A12"/>
    </sheetView>
  </sheetViews>
  <sheetFormatPr defaultRowHeight="12.75"/>
  <cols>
    <col min="1" max="1" width="47.140625" customWidth="1"/>
    <col min="2" max="2" width="10.28515625" customWidth="1"/>
    <col min="3" max="3" width="15" customWidth="1"/>
    <col min="4" max="4" width="20.5703125" customWidth="1"/>
    <col min="5" max="5" width="15.5703125" customWidth="1"/>
  </cols>
  <sheetData>
    <row r="2" spans="1:5">
      <c r="A2" t="s">
        <v>0</v>
      </c>
      <c r="D2" t="s">
        <v>1</v>
      </c>
    </row>
    <row r="3" spans="1:5">
      <c r="C3" t="s">
        <v>2</v>
      </c>
    </row>
    <row r="4" spans="1:5">
      <c r="C4" t="s">
        <v>3</v>
      </c>
    </row>
    <row r="5" spans="1:5">
      <c r="C5" t="s">
        <v>4</v>
      </c>
    </row>
    <row r="7" spans="1:5">
      <c r="D7" t="s">
        <v>5</v>
      </c>
    </row>
    <row r="9" spans="1:5">
      <c r="A9" t="s">
        <v>6</v>
      </c>
    </row>
    <row r="11" spans="1:5">
      <c r="A11" t="s">
        <v>7</v>
      </c>
    </row>
    <row r="12" spans="1:5">
      <c r="A12" s="1" t="s">
        <v>8</v>
      </c>
    </row>
    <row r="13" spans="1:5">
      <c r="D13" t="s">
        <v>9</v>
      </c>
    </row>
    <row r="14" spans="1:5" ht="30" customHeight="1">
      <c r="A14" s="2" t="s">
        <v>10</v>
      </c>
      <c r="B14" s="2" t="s">
        <v>11</v>
      </c>
      <c r="C14" s="3" t="s">
        <v>12</v>
      </c>
      <c r="D14" s="2" t="s">
        <v>13</v>
      </c>
    </row>
    <row r="15" spans="1:5">
      <c r="A15" s="2">
        <v>1</v>
      </c>
      <c r="B15" s="2">
        <v>2</v>
      </c>
      <c r="C15" s="2">
        <v>3</v>
      </c>
      <c r="D15" s="2">
        <v>4</v>
      </c>
    </row>
    <row r="16" spans="1:5">
      <c r="A16" s="2" t="s">
        <v>14</v>
      </c>
      <c r="B16" s="2">
        <v>10</v>
      </c>
      <c r="C16" s="4">
        <v>10873890</v>
      </c>
      <c r="D16" s="4">
        <f>SUM(D17:D22)</f>
        <v>30025028</v>
      </c>
      <c r="E16" s="5">
        <f>D16+D25+D44+D50</f>
        <v>1036084097</v>
      </c>
    </row>
    <row r="17" spans="1:5">
      <c r="A17" s="2" t="s">
        <v>15</v>
      </c>
      <c r="B17" s="2"/>
      <c r="C17" s="4">
        <v>14932382</v>
      </c>
      <c r="D17" s="6">
        <v>14674695</v>
      </c>
    </row>
    <row r="18" spans="1:5">
      <c r="A18" s="2" t="s">
        <v>16</v>
      </c>
      <c r="B18" s="2"/>
      <c r="C18" s="2"/>
      <c r="D18" s="6">
        <v>15350333</v>
      </c>
      <c r="E18" s="5"/>
    </row>
    <row r="19" spans="1:5">
      <c r="A19" s="2" t="s">
        <v>17</v>
      </c>
      <c r="B19" s="2"/>
      <c r="C19" s="4"/>
      <c r="D19" s="2"/>
    </row>
    <row r="20" spans="1:5">
      <c r="A20" s="2" t="s">
        <v>18</v>
      </c>
      <c r="B20" s="2"/>
      <c r="C20" s="2">
        <v>7721724</v>
      </c>
      <c r="D20" s="2"/>
    </row>
    <row r="21" spans="1:5">
      <c r="A21" s="2" t="s">
        <v>19</v>
      </c>
      <c r="B21" s="2"/>
      <c r="C21" s="2"/>
      <c r="D21" s="4"/>
    </row>
    <row r="22" spans="1:5">
      <c r="A22" s="2" t="s">
        <v>20</v>
      </c>
      <c r="B22" s="2"/>
      <c r="C22" s="2">
        <v>1002500</v>
      </c>
      <c r="D22" s="2"/>
    </row>
    <row r="23" spans="1:5">
      <c r="A23" s="2" t="s">
        <v>21</v>
      </c>
      <c r="B23" s="2">
        <v>20</v>
      </c>
      <c r="C23" s="2"/>
      <c r="D23" s="2"/>
    </row>
    <row r="24" spans="1:5">
      <c r="A24" s="2" t="s">
        <v>22</v>
      </c>
      <c r="B24" s="2">
        <v>30</v>
      </c>
      <c r="C24" s="4">
        <v>23656606</v>
      </c>
      <c r="D24" s="4">
        <f>D16-D23</f>
        <v>30025028</v>
      </c>
    </row>
    <row r="25" spans="1:5">
      <c r="A25" s="2" t="s">
        <v>23</v>
      </c>
      <c r="B25" s="2">
        <v>40</v>
      </c>
      <c r="C25" s="4">
        <v>755966593</v>
      </c>
      <c r="D25" s="4">
        <f>SUM(D26:D27)</f>
        <v>774543942</v>
      </c>
    </row>
    <row r="26" spans="1:5">
      <c r="A26" s="2" t="s">
        <v>24</v>
      </c>
      <c r="B26" s="2"/>
      <c r="C26" s="4">
        <v>753717</v>
      </c>
      <c r="D26" s="4">
        <v>60000</v>
      </c>
    </row>
    <row r="27" spans="1:5">
      <c r="A27" s="2" t="s">
        <v>25</v>
      </c>
      <c r="B27" s="2"/>
      <c r="C27" s="4">
        <v>755212876</v>
      </c>
      <c r="D27" s="4">
        <v>774483942</v>
      </c>
    </row>
    <row r="28" spans="1:5">
      <c r="A28" s="2" t="s">
        <v>26</v>
      </c>
      <c r="B28" s="2">
        <v>50</v>
      </c>
      <c r="C28" s="4">
        <v>853335</v>
      </c>
      <c r="D28" s="4">
        <f>SUM(D29:D34)</f>
        <v>0</v>
      </c>
    </row>
    <row r="29" spans="1:5">
      <c r="A29" s="2" t="s">
        <v>27</v>
      </c>
      <c r="B29" s="2"/>
      <c r="C29" s="4"/>
      <c r="D29" s="2"/>
    </row>
    <row r="30" spans="1:5">
      <c r="A30" s="2" t="s">
        <v>28</v>
      </c>
      <c r="B30" s="2"/>
      <c r="C30" s="2"/>
      <c r="D30" s="2"/>
    </row>
    <row r="31" spans="1:5">
      <c r="A31" s="2" t="s">
        <v>29</v>
      </c>
      <c r="B31" s="2"/>
      <c r="C31" s="4"/>
      <c r="D31" s="4"/>
    </row>
    <row r="32" spans="1:5">
      <c r="A32" s="2" t="s">
        <v>30</v>
      </c>
      <c r="B32" s="2"/>
      <c r="C32" s="2"/>
      <c r="D32" s="2"/>
    </row>
    <row r="33" spans="1:4">
      <c r="A33" s="2" t="s">
        <v>31</v>
      </c>
      <c r="B33" s="2"/>
      <c r="C33" s="2"/>
      <c r="D33" s="4"/>
    </row>
    <row r="34" spans="1:4">
      <c r="A34" s="7" t="s">
        <v>32</v>
      </c>
      <c r="B34" s="2"/>
      <c r="C34" s="4">
        <v>853335</v>
      </c>
      <c r="D34" s="2"/>
    </row>
    <row r="35" spans="1:4">
      <c r="A35" s="2" t="s">
        <v>33</v>
      </c>
      <c r="B35" s="2">
        <v>51</v>
      </c>
      <c r="C35" s="4">
        <v>0</v>
      </c>
      <c r="D35" s="2">
        <v>0</v>
      </c>
    </row>
    <row r="36" spans="1:4" ht="27.75" customHeight="1">
      <c r="A36" s="2" t="s">
        <v>34</v>
      </c>
      <c r="B36" s="2"/>
      <c r="C36" s="2"/>
      <c r="D36" s="2"/>
    </row>
    <row r="37" spans="1:4">
      <c r="A37" s="2" t="s">
        <v>35</v>
      </c>
      <c r="B37" s="2"/>
      <c r="C37" s="2"/>
      <c r="D37" s="2"/>
    </row>
    <row r="38" spans="1:4">
      <c r="A38" s="2" t="s">
        <v>36</v>
      </c>
      <c r="B38" s="2"/>
      <c r="C38" s="2"/>
      <c r="D38" s="2">
        <v>0</v>
      </c>
    </row>
    <row r="39" spans="1:4">
      <c r="A39" s="2" t="s">
        <v>37</v>
      </c>
      <c r="B39" s="2"/>
      <c r="C39" s="4"/>
      <c r="D39" s="2">
        <v>0</v>
      </c>
    </row>
    <row r="40" spans="1:4">
      <c r="A40" s="2" t="s">
        <v>38</v>
      </c>
      <c r="B40" s="2"/>
      <c r="C40" s="2"/>
      <c r="D40" s="2"/>
    </row>
    <row r="41" spans="1:4">
      <c r="A41" s="2" t="s">
        <v>39</v>
      </c>
      <c r="B41" s="2"/>
      <c r="C41" s="2"/>
      <c r="D41" s="2"/>
    </row>
    <row r="42" spans="1:4">
      <c r="A42" s="2" t="s">
        <v>40</v>
      </c>
      <c r="B42" s="2"/>
      <c r="C42" s="4"/>
      <c r="D42" s="2"/>
    </row>
    <row r="43" spans="1:4">
      <c r="A43" s="2" t="s">
        <v>41</v>
      </c>
      <c r="B43" s="2"/>
      <c r="C43" s="2"/>
      <c r="D43" s="2"/>
    </row>
    <row r="44" spans="1:4">
      <c r="A44" s="2" t="s">
        <v>42</v>
      </c>
      <c r="B44" s="2">
        <v>52</v>
      </c>
      <c r="C44" s="4">
        <v>3980407</v>
      </c>
      <c r="D44" s="4">
        <f>SUM(D45:D49)</f>
        <v>11566993</v>
      </c>
    </row>
    <row r="45" spans="1:4">
      <c r="A45" s="2" t="s">
        <v>43</v>
      </c>
      <c r="B45" s="2"/>
      <c r="C45" s="4"/>
      <c r="D45" s="2"/>
    </row>
    <row r="46" spans="1:4">
      <c r="A46" s="2" t="s">
        <v>44</v>
      </c>
      <c r="B46" s="2"/>
      <c r="C46" s="4"/>
      <c r="D46" s="2"/>
    </row>
    <row r="47" spans="1:4">
      <c r="A47" s="2" t="s">
        <v>45</v>
      </c>
      <c r="B47" s="2"/>
      <c r="C47" s="2"/>
      <c r="D47" s="4"/>
    </row>
    <row r="48" spans="1:4">
      <c r="A48" s="2" t="s">
        <v>46</v>
      </c>
      <c r="B48" s="2"/>
      <c r="C48" s="2">
        <v>3980407</v>
      </c>
      <c r="D48" s="2">
        <v>11554860</v>
      </c>
    </row>
    <row r="49" spans="1:5">
      <c r="A49" s="2" t="s">
        <v>47</v>
      </c>
      <c r="B49" s="2"/>
      <c r="C49" s="2"/>
      <c r="D49" s="2">
        <v>12133</v>
      </c>
    </row>
    <row r="50" spans="1:5">
      <c r="A50" s="2" t="s">
        <v>48</v>
      </c>
      <c r="B50" s="2">
        <v>53</v>
      </c>
      <c r="C50" s="4">
        <v>290354960</v>
      </c>
      <c r="D50" s="4">
        <v>219948134</v>
      </c>
    </row>
    <row r="51" spans="1:5">
      <c r="A51" s="2" t="s">
        <v>49</v>
      </c>
      <c r="B51" s="2"/>
      <c r="C51" s="4"/>
      <c r="D51" s="4"/>
    </row>
    <row r="52" spans="1:5">
      <c r="A52" s="7" t="s">
        <v>50</v>
      </c>
      <c r="B52" s="2"/>
      <c r="C52" s="4"/>
      <c r="D52" s="4"/>
    </row>
    <row r="53" spans="1:5">
      <c r="A53" s="7" t="s">
        <v>51</v>
      </c>
      <c r="B53" s="2"/>
      <c r="C53" s="2">
        <v>80786127</v>
      </c>
      <c r="D53" s="2"/>
    </row>
    <row r="54" spans="1:5">
      <c r="A54" s="7" t="s">
        <v>52</v>
      </c>
      <c r="B54" s="2"/>
      <c r="C54" s="2">
        <v>110775703</v>
      </c>
      <c r="D54" s="2"/>
    </row>
    <row r="55" spans="1:5">
      <c r="A55" s="7" t="s">
        <v>53</v>
      </c>
      <c r="B55" s="2"/>
      <c r="C55" s="2">
        <v>98793130</v>
      </c>
      <c r="D55" s="2"/>
    </row>
    <row r="56" spans="1:5">
      <c r="A56" s="2" t="s">
        <v>54</v>
      </c>
      <c r="B56" s="2">
        <v>54</v>
      </c>
      <c r="C56" s="2"/>
      <c r="D56" s="2"/>
    </row>
    <row r="57" spans="1:5">
      <c r="A57" s="2" t="s">
        <v>55</v>
      </c>
      <c r="B57" s="2">
        <v>55</v>
      </c>
      <c r="C57" s="2"/>
      <c r="D57" s="2"/>
    </row>
    <row r="58" spans="1:5">
      <c r="A58" s="2" t="s">
        <v>56</v>
      </c>
      <c r="B58" s="2">
        <v>60</v>
      </c>
      <c r="C58" s="4">
        <v>1038725797</v>
      </c>
      <c r="D58" s="4">
        <f>D59+D64+D69+D70+D77+D83+D91+D92+D93+D94+D96+D105</f>
        <v>925508731</v>
      </c>
      <c r="E58" s="5"/>
    </row>
    <row r="59" spans="1:5">
      <c r="A59" s="2" t="s">
        <v>57</v>
      </c>
      <c r="B59" s="2" t="s">
        <v>58</v>
      </c>
      <c r="C59" s="4">
        <v>439421766</v>
      </c>
      <c r="D59" s="4">
        <f>SUM(D60:D62)</f>
        <v>387838913</v>
      </c>
    </row>
    <row r="60" spans="1:5">
      <c r="A60" s="2" t="s">
        <v>59</v>
      </c>
      <c r="B60" s="2"/>
      <c r="C60" s="4">
        <v>409371434</v>
      </c>
      <c r="D60" s="4">
        <v>359400213</v>
      </c>
    </row>
    <row r="61" spans="1:5">
      <c r="A61" s="2" t="s">
        <v>60</v>
      </c>
      <c r="B61" s="2"/>
      <c r="C61" s="4">
        <v>5889743</v>
      </c>
      <c r="D61" s="4">
        <v>6263275</v>
      </c>
    </row>
    <row r="62" spans="1:5">
      <c r="A62" s="2" t="s">
        <v>61</v>
      </c>
      <c r="B62" s="2"/>
      <c r="C62" s="2">
        <v>24160589</v>
      </c>
      <c r="D62" s="4">
        <v>22175425</v>
      </c>
    </row>
    <row r="63" spans="1:5">
      <c r="A63" s="2" t="s">
        <v>62</v>
      </c>
      <c r="B63" s="2"/>
      <c r="C63" s="4"/>
      <c r="D63" s="4"/>
    </row>
    <row r="64" spans="1:5">
      <c r="A64" s="2" t="s">
        <v>63</v>
      </c>
      <c r="B64" s="2" t="s">
        <v>64</v>
      </c>
      <c r="C64" s="4">
        <v>72986508</v>
      </c>
      <c r="D64" s="4">
        <f>SUM(D65:D68)</f>
        <v>108887074</v>
      </c>
    </row>
    <row r="65" spans="1:4">
      <c r="A65" s="2" t="s">
        <v>65</v>
      </c>
      <c r="B65" s="2"/>
      <c r="C65" s="4">
        <v>36966649</v>
      </c>
      <c r="D65" s="4">
        <v>32767351</v>
      </c>
    </row>
    <row r="66" spans="1:4">
      <c r="A66" s="2" t="s">
        <v>66</v>
      </c>
      <c r="B66" s="2"/>
      <c r="C66" s="4"/>
      <c r="D66" s="4"/>
    </row>
    <row r="67" spans="1:4">
      <c r="A67" s="2" t="s">
        <v>67</v>
      </c>
      <c r="B67" s="2"/>
      <c r="C67" s="4"/>
      <c r="D67" s="4"/>
    </row>
    <row r="68" spans="1:4">
      <c r="A68" s="2" t="s">
        <v>68</v>
      </c>
      <c r="B68" s="2"/>
      <c r="C68" s="2">
        <v>36019859</v>
      </c>
      <c r="D68" s="4">
        <v>76119723</v>
      </c>
    </row>
    <row r="69" spans="1:4">
      <c r="A69" s="2" t="s">
        <v>69</v>
      </c>
      <c r="B69" s="2" t="s">
        <v>70</v>
      </c>
      <c r="C69" s="4">
        <v>20942194</v>
      </c>
      <c r="D69" s="4">
        <v>15156332</v>
      </c>
    </row>
    <row r="70" spans="1:4">
      <c r="A70" s="2" t="s">
        <v>71</v>
      </c>
      <c r="B70" s="2"/>
      <c r="C70" s="2">
        <v>52862541</v>
      </c>
      <c r="D70" s="4">
        <v>44614914</v>
      </c>
    </row>
    <row r="71" spans="1:4">
      <c r="A71" s="2" t="s">
        <v>72</v>
      </c>
      <c r="B71" s="2" t="s">
        <v>73</v>
      </c>
      <c r="C71" s="4"/>
      <c r="D71" s="4"/>
    </row>
    <row r="72" spans="1:4">
      <c r="A72" s="2" t="s">
        <v>74</v>
      </c>
      <c r="B72" s="2" t="s">
        <v>75</v>
      </c>
      <c r="C72" s="2"/>
      <c r="D72" s="2"/>
    </row>
    <row r="73" spans="1:4">
      <c r="A73" s="2" t="s">
        <v>76</v>
      </c>
      <c r="B73" s="2" t="s">
        <v>77</v>
      </c>
      <c r="C73" s="2"/>
      <c r="D73" s="2"/>
    </row>
    <row r="74" spans="1:4">
      <c r="A74" s="2" t="s">
        <v>78</v>
      </c>
      <c r="B74" s="2" t="s">
        <v>79</v>
      </c>
      <c r="C74" s="2"/>
      <c r="D74" s="2"/>
    </row>
    <row r="75" spans="1:4">
      <c r="A75" s="2" t="s">
        <v>80</v>
      </c>
      <c r="B75" s="2" t="s">
        <v>81</v>
      </c>
      <c r="C75" s="4">
        <v>52862541</v>
      </c>
      <c r="D75" s="4">
        <v>44614914</v>
      </c>
    </row>
    <row r="76" spans="1:4">
      <c r="A76" s="2" t="s">
        <v>82</v>
      </c>
      <c r="B76" s="2" t="s">
        <v>83</v>
      </c>
      <c r="C76" s="4"/>
      <c r="D76" s="4"/>
    </row>
    <row r="77" spans="1:4">
      <c r="A77" s="2" t="s">
        <v>84</v>
      </c>
      <c r="B77" s="2"/>
      <c r="C77" s="2">
        <v>3926165</v>
      </c>
      <c r="D77" s="4"/>
    </row>
    <row r="78" spans="1:4">
      <c r="A78" s="2" t="s">
        <v>85</v>
      </c>
      <c r="B78" s="2" t="s">
        <v>86</v>
      </c>
      <c r="C78" s="2"/>
      <c r="D78" s="2"/>
    </row>
    <row r="79" spans="1:4">
      <c r="A79" s="2" t="s">
        <v>87</v>
      </c>
      <c r="B79" s="2" t="s">
        <v>88</v>
      </c>
      <c r="C79" s="2"/>
      <c r="D79" s="2"/>
    </row>
    <row r="80" spans="1:4">
      <c r="A80" s="2" t="s">
        <v>89</v>
      </c>
      <c r="B80" s="2" t="s">
        <v>90</v>
      </c>
      <c r="C80" s="2"/>
      <c r="D80" s="2"/>
    </row>
    <row r="81" spans="1:4">
      <c r="A81" s="2" t="s">
        <v>91</v>
      </c>
      <c r="B81" s="2"/>
      <c r="C81" s="2"/>
      <c r="D81" s="2"/>
    </row>
    <row r="82" spans="1:4">
      <c r="A82" s="2" t="s">
        <v>92</v>
      </c>
      <c r="B82" s="2"/>
      <c r="C82" s="2"/>
      <c r="D82" s="2"/>
    </row>
    <row r="83" spans="1:4">
      <c r="A83" s="2" t="s">
        <v>93</v>
      </c>
      <c r="B83" s="2" t="s">
        <v>94</v>
      </c>
      <c r="C83" s="4">
        <v>285552739</v>
      </c>
      <c r="D83" s="4">
        <f>SUM(D84:D89)</f>
        <v>280254053</v>
      </c>
    </row>
    <row r="84" spans="1:4">
      <c r="A84" s="2" t="s">
        <v>95</v>
      </c>
      <c r="B84" s="2"/>
      <c r="C84" s="4">
        <v>247263494</v>
      </c>
      <c r="D84" s="4">
        <v>255984581</v>
      </c>
    </row>
    <row r="85" spans="1:4">
      <c r="A85" s="7" t="s">
        <v>96</v>
      </c>
      <c r="B85" s="2"/>
      <c r="C85" s="4"/>
      <c r="D85" s="4"/>
    </row>
    <row r="86" spans="1:4" hidden="1">
      <c r="A86" s="2" t="s">
        <v>97</v>
      </c>
      <c r="B86" s="2"/>
      <c r="C86" s="4"/>
      <c r="D86" s="4"/>
    </row>
    <row r="87" spans="1:4">
      <c r="A87" s="7" t="s">
        <v>98</v>
      </c>
      <c r="B87" s="2"/>
      <c r="C87" s="4"/>
      <c r="D87" s="4"/>
    </row>
    <row r="88" spans="1:4">
      <c r="A88" s="7" t="s">
        <v>99</v>
      </c>
      <c r="B88" s="2"/>
      <c r="C88" s="4">
        <v>13249146</v>
      </c>
      <c r="D88" s="4">
        <v>21148977</v>
      </c>
    </row>
    <row r="89" spans="1:4">
      <c r="A89" s="7" t="s">
        <v>100</v>
      </c>
      <c r="B89" s="2"/>
      <c r="C89" s="4">
        <v>25040099</v>
      </c>
      <c r="D89" s="4">
        <v>3120495</v>
      </c>
    </row>
    <row r="90" spans="1:4">
      <c r="A90" s="2" t="s">
        <v>101</v>
      </c>
      <c r="B90" s="2" t="s">
        <v>102</v>
      </c>
      <c r="C90" s="2">
        <v>0</v>
      </c>
      <c r="D90" s="4"/>
    </row>
    <row r="91" spans="1:4">
      <c r="A91" s="2" t="s">
        <v>103</v>
      </c>
      <c r="B91" s="2" t="s">
        <v>104</v>
      </c>
      <c r="C91" s="4">
        <v>4928000</v>
      </c>
      <c r="D91" s="4">
        <v>3050892</v>
      </c>
    </row>
    <row r="92" spans="1:4">
      <c r="A92" s="2" t="s">
        <v>105</v>
      </c>
      <c r="B92" s="2" t="s">
        <v>106</v>
      </c>
      <c r="C92" s="4">
        <v>11392100</v>
      </c>
      <c r="D92" s="4">
        <v>9826779</v>
      </c>
    </row>
    <row r="93" spans="1:4">
      <c r="A93" s="2" t="s">
        <v>107</v>
      </c>
      <c r="B93" s="2" t="s">
        <v>108</v>
      </c>
      <c r="C93" s="4">
        <v>15723997</v>
      </c>
      <c r="D93" s="4"/>
    </row>
    <row r="94" spans="1:4">
      <c r="A94" s="2" t="s">
        <v>109</v>
      </c>
      <c r="B94" s="2" t="s">
        <v>110</v>
      </c>
      <c r="C94" s="4">
        <v>6642500</v>
      </c>
      <c r="D94" s="4">
        <v>11763248</v>
      </c>
    </row>
    <row r="95" spans="1:4">
      <c r="A95" s="2" t="s">
        <v>111</v>
      </c>
      <c r="B95" s="2" t="s">
        <v>112</v>
      </c>
      <c r="C95" s="2"/>
      <c r="D95" s="2"/>
    </row>
    <row r="96" spans="1:4">
      <c r="A96" s="2" t="s">
        <v>113</v>
      </c>
      <c r="B96" s="2" t="s">
        <v>114</v>
      </c>
      <c r="C96" s="2">
        <v>355600</v>
      </c>
      <c r="D96" s="4">
        <f>SUM(D97:D99)</f>
        <v>0</v>
      </c>
    </row>
    <row r="97" spans="1:4">
      <c r="A97" s="2" t="s">
        <v>115</v>
      </c>
      <c r="B97" s="2"/>
      <c r="C97" s="2">
        <v>0</v>
      </c>
      <c r="D97" s="4"/>
    </row>
    <row r="98" spans="1:4">
      <c r="A98" s="2" t="s">
        <v>116</v>
      </c>
      <c r="B98" s="2"/>
      <c r="C98" s="2">
        <v>355600</v>
      </c>
      <c r="D98" s="2"/>
    </row>
    <row r="99" spans="1:4">
      <c r="A99" s="2" t="s">
        <v>117</v>
      </c>
      <c r="B99" s="2"/>
      <c r="C99" s="2"/>
      <c r="D99" s="4"/>
    </row>
    <row r="100" spans="1:4">
      <c r="A100" s="2" t="s">
        <v>118</v>
      </c>
      <c r="B100" s="2" t="s">
        <v>119</v>
      </c>
      <c r="C100" s="2"/>
      <c r="D100" s="2"/>
    </row>
    <row r="101" spans="1:4">
      <c r="A101" s="2" t="s">
        <v>115</v>
      </c>
      <c r="B101" s="2"/>
      <c r="C101" s="2"/>
      <c r="D101" s="2"/>
    </row>
    <row r="102" spans="1:4">
      <c r="A102" s="2" t="s">
        <v>116</v>
      </c>
      <c r="B102" s="2"/>
      <c r="C102" s="2"/>
      <c r="D102" s="2"/>
    </row>
    <row r="103" spans="1:4">
      <c r="A103" s="2" t="s">
        <v>117</v>
      </c>
      <c r="B103" s="2"/>
      <c r="C103" s="2"/>
      <c r="D103" s="2"/>
    </row>
    <row r="104" spans="1:4">
      <c r="A104" s="2" t="s">
        <v>120</v>
      </c>
      <c r="B104" s="2" t="s">
        <v>121</v>
      </c>
      <c r="C104" s="2"/>
      <c r="D104" s="2"/>
    </row>
    <row r="105" spans="1:4">
      <c r="A105" s="2" t="s">
        <v>122</v>
      </c>
      <c r="B105" s="2" t="s">
        <v>123</v>
      </c>
      <c r="C105" s="4">
        <v>123991687</v>
      </c>
      <c r="D105" s="4">
        <f>SUM(D106:D111)</f>
        <v>64116526</v>
      </c>
    </row>
    <row r="106" spans="1:4">
      <c r="A106" s="2" t="s">
        <v>124</v>
      </c>
      <c r="B106" s="2"/>
      <c r="C106" s="4">
        <v>2253412</v>
      </c>
      <c r="D106" s="4"/>
    </row>
    <row r="107" spans="1:4">
      <c r="A107" s="7" t="s">
        <v>125</v>
      </c>
      <c r="B107" s="2"/>
      <c r="C107" s="4">
        <v>967920</v>
      </c>
      <c r="D107" s="4">
        <v>967920</v>
      </c>
    </row>
    <row r="108" spans="1:4">
      <c r="A108" s="7" t="s">
        <v>126</v>
      </c>
      <c r="B108" s="2"/>
      <c r="C108" s="4">
        <v>226091</v>
      </c>
      <c r="D108" s="4">
        <v>124302</v>
      </c>
    </row>
    <row r="109" spans="1:4">
      <c r="A109" s="7" t="s">
        <v>127</v>
      </c>
      <c r="B109" s="2"/>
      <c r="C109" s="4"/>
      <c r="D109" s="4"/>
    </row>
    <row r="110" spans="1:4">
      <c r="A110" s="7" t="s">
        <v>128</v>
      </c>
      <c r="B110" s="2"/>
      <c r="C110" s="4">
        <v>75858409</v>
      </c>
      <c r="D110" s="4">
        <v>42249580</v>
      </c>
    </row>
    <row r="111" spans="1:4">
      <c r="A111" s="7" t="s">
        <v>129</v>
      </c>
      <c r="B111" s="2"/>
      <c r="C111" s="4">
        <v>44685855</v>
      </c>
      <c r="D111" s="4">
        <v>20774724</v>
      </c>
    </row>
    <row r="112" spans="1:4">
      <c r="A112" s="2" t="s">
        <v>130</v>
      </c>
      <c r="B112" s="2">
        <v>70</v>
      </c>
      <c r="C112" s="4">
        <v>34815646</v>
      </c>
      <c r="D112" s="4">
        <v>109102050</v>
      </c>
    </row>
    <row r="113" spans="1:4">
      <c r="A113" s="2" t="s">
        <v>131</v>
      </c>
      <c r="B113" s="2">
        <v>80</v>
      </c>
      <c r="C113" s="2"/>
      <c r="D113" s="2"/>
    </row>
    <row r="114" spans="1:4">
      <c r="A114" s="2" t="s">
        <v>132</v>
      </c>
      <c r="B114" s="2">
        <v>90</v>
      </c>
      <c r="C114" s="2"/>
      <c r="D114" s="2"/>
    </row>
    <row r="115" spans="1:4">
      <c r="A115" s="2" t="s">
        <v>133</v>
      </c>
      <c r="B115" s="2">
        <v>100</v>
      </c>
      <c r="C115" s="2"/>
      <c r="D115" s="2"/>
    </row>
    <row r="116" spans="1:4">
      <c r="A116" s="2" t="s">
        <v>134</v>
      </c>
      <c r="B116" s="2">
        <v>110</v>
      </c>
      <c r="C116" s="4">
        <v>1270458</v>
      </c>
      <c r="D116" s="4">
        <f>D16+D25+D28+D35+D44+D50-D58-D112</f>
        <v>1473316</v>
      </c>
    </row>
    <row r="117" spans="1:4">
      <c r="A117" s="2" t="s">
        <v>135</v>
      </c>
      <c r="B117" s="2">
        <v>120</v>
      </c>
      <c r="C117" s="2"/>
      <c r="D117" s="2"/>
    </row>
    <row r="118" spans="1:4">
      <c r="A118" s="2" t="s">
        <v>136</v>
      </c>
      <c r="B118" s="2">
        <v>130</v>
      </c>
      <c r="C118" s="4">
        <v>1270458</v>
      </c>
      <c r="D118" s="4">
        <f>D116</f>
        <v>1473316</v>
      </c>
    </row>
    <row r="119" spans="1:4">
      <c r="A119" s="2" t="s">
        <v>137</v>
      </c>
      <c r="B119" s="2">
        <v>140</v>
      </c>
      <c r="C119" s="2"/>
      <c r="D119" s="2"/>
    </row>
    <row r="120" spans="1:4">
      <c r="A120" s="2" t="s">
        <v>138</v>
      </c>
      <c r="B120" s="2">
        <v>150</v>
      </c>
      <c r="C120" s="4">
        <v>1270458</v>
      </c>
      <c r="D120" s="4">
        <f>D118</f>
        <v>1473316</v>
      </c>
    </row>
    <row r="121" spans="1:4">
      <c r="A121" s="2" t="s">
        <v>139</v>
      </c>
      <c r="B121" s="2">
        <v>160</v>
      </c>
      <c r="C121" s="2"/>
      <c r="D121" s="2"/>
    </row>
    <row r="122" spans="1:4">
      <c r="A122" s="2" t="s">
        <v>140</v>
      </c>
      <c r="B122" s="2">
        <v>170</v>
      </c>
      <c r="C122" s="4">
        <v>1270458</v>
      </c>
      <c r="D122" s="4">
        <f>D120</f>
        <v>1473316</v>
      </c>
    </row>
    <row r="123" spans="1:4">
      <c r="A123" s="2" t="s">
        <v>141</v>
      </c>
      <c r="B123" s="2">
        <v>180</v>
      </c>
      <c r="C123" s="2"/>
      <c r="D123" s="2"/>
    </row>
    <row r="125" spans="1:4">
      <c r="A125" t="s">
        <v>142</v>
      </c>
    </row>
    <row r="128" spans="1:4">
      <c r="A128" s="1" t="s">
        <v>143</v>
      </c>
    </row>
  </sheetData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ПрибУб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2019-07-25T04:02:13Z</dcterms:created>
  <dcterms:modified xsi:type="dcterms:W3CDTF">2019-07-25T04:02:41Z</dcterms:modified>
</cp:coreProperties>
</file>